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" yWindow="13" windowWidth="11720" windowHeight="8440" firstSheet="0" activeTab="0"/>
  </bookViews>
  <sheets>
    <sheet name="附件 预算表" sheetId="1" r:id="rId1"/>
  </sheets>
  <definedNames>
    <definedName name="AUTO_ACTIVATE" hidden="1">'Macro1'!$A$2</definedName>
  </definedNames>
  <calcPr fullCalcOnLoad="1"/>
</workbook>
</file>

<file path=xl/sharedStrings.xml><?xml version="1.0" encoding="utf-8"?>
<sst xmlns="http://schemas.openxmlformats.org/spreadsheetml/2006/main" count="111" uniqueCount="57">
  <si>
    <t>本科</t>
  </si>
  <si>
    <t>专科</t>
  </si>
  <si>
    <t>人文社科类</t>
  </si>
  <si>
    <t>学校名称</t>
  </si>
  <si>
    <t>学校类型</t>
  </si>
  <si>
    <t>是否取得合理回报</t>
  </si>
  <si>
    <t>补助标准（元/年）</t>
  </si>
  <si>
    <t>小计</t>
  </si>
  <si>
    <t>本科</t>
  </si>
  <si>
    <t>理工科（含艺术）类</t>
  </si>
  <si>
    <t>科目</t>
  </si>
  <si>
    <t>高等教育
2050205</t>
  </si>
  <si>
    <t>单位：万元</t>
  </si>
  <si>
    <t>是</t>
  </si>
  <si>
    <t>否</t>
  </si>
  <si>
    <t>重庆信息技术职业学院</t>
  </si>
  <si>
    <t>重庆应用技术职业学院</t>
  </si>
  <si>
    <t>重庆传媒职业学院</t>
  </si>
  <si>
    <t>重庆科创职业学院</t>
  </si>
  <si>
    <t>重庆海联职业技术学院</t>
  </si>
  <si>
    <t>重庆能源职业学院</t>
  </si>
  <si>
    <t>重庆电讯职业学院</t>
  </si>
  <si>
    <t>重庆交通职业学院</t>
  </si>
  <si>
    <t>重庆公共运输职业学院</t>
  </si>
  <si>
    <t>重庆艺术工程职业学院</t>
  </si>
  <si>
    <t>重庆轻工职业学院</t>
  </si>
  <si>
    <t>重庆电信职业学院</t>
  </si>
  <si>
    <t>重庆经贸职业学院</t>
  </si>
  <si>
    <t>重庆科技职业学院</t>
  </si>
  <si>
    <t>重庆护理职业学院</t>
  </si>
  <si>
    <t>重庆资源环境职业学院</t>
  </si>
  <si>
    <t>重庆人文科技学院</t>
  </si>
  <si>
    <t>重庆工商大学派斯学院</t>
  </si>
  <si>
    <t>重庆工程学院</t>
  </si>
  <si>
    <t>功能科目</t>
  </si>
  <si>
    <t>经济科目</t>
  </si>
  <si>
    <t>高等
职业教育
2050305</t>
  </si>
  <si>
    <t>商品和
服务支出
302</t>
  </si>
  <si>
    <t>2021年民办高校财政生均经费补助资金预算表</t>
  </si>
  <si>
    <t>重庆城市科技学院</t>
  </si>
  <si>
    <t>重庆外语外事学院</t>
  </si>
  <si>
    <t>重庆对外经贸学院</t>
  </si>
  <si>
    <t>重庆财经学院</t>
  </si>
  <si>
    <t>重庆移通学院</t>
  </si>
  <si>
    <t>重庆机电职业技术</t>
  </si>
  <si>
    <t>重庆建筑科技职业学院</t>
  </si>
  <si>
    <t>重庆理工职业学院</t>
  </si>
  <si>
    <t>重庆智能工程职业学院</t>
  </si>
  <si>
    <t>重庆健康职业学院</t>
  </si>
  <si>
    <t>全日制在校学生数（人）</t>
  </si>
  <si>
    <t xml:space="preserve">
补助金额</t>
  </si>
  <si>
    <t>序
号</t>
  </si>
  <si>
    <t>合计（下达至市教委）</t>
  </si>
  <si>
    <t>一、本科及独立学院</t>
  </si>
  <si>
    <t>二、高职学院</t>
  </si>
  <si>
    <t xml:space="preserve">  注：本次补助学生数=2021年6月学籍系统数-扩招专项已补助学生数。</t>
  </si>
  <si>
    <t>附件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</si>
</sst>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0_ "/>
    <numFmt numFmtId="186" formatCode="0_ "/>
    <numFmt numFmtId="187" formatCode="0.00_ "/>
    <numFmt numFmtId="188" formatCode="#,##0_);[Red]\(#,##0\)"/>
    <numFmt numFmtId="189" formatCode="#,##0.0_ "/>
    <numFmt numFmtId="190" formatCode="#,##0.00_);[Red]\(#,##0.00\)"/>
    <numFmt numFmtId="191" formatCode="0_);[Red]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20"/>
      <name val="方正小标宋_GBK"/>
      <family val="4"/>
    </font>
    <font>
      <sz val="10"/>
      <name val="Times New Roman"/>
      <family val="1"/>
    </font>
    <font>
      <sz val="12"/>
      <name val="方正黑体_GBK"/>
      <family val="4"/>
    </font>
    <font>
      <sz val="18"/>
      <name val="方正小标宋_GBK"/>
      <family val="4"/>
    </font>
    <font>
      <b/>
      <sz val="12"/>
      <name val="Times New Roman"/>
      <family val="1"/>
    </font>
    <font>
      <b/>
      <sz val="12"/>
      <name val="方正仿宋_GBK"/>
      <family val="4"/>
    </font>
    <font>
      <sz val="12"/>
      <name val="方正仿宋_GBK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>
        <color indexed="63"/>
      </left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>
        <color indexed="63"/>
      </right>
      <top style="thick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184" fontId="11" fillId="0" borderId="10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186" fontId="12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 shrinkToFit="1"/>
    </xf>
    <xf numFmtId="184" fontId="12" fillId="0" borderId="10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vertical="center"/>
    </xf>
    <xf numFmtId="186" fontId="12" fillId="0" borderId="10" xfId="0" applyNumberFormat="1" applyFont="1" applyFill="1" applyBorder="1" applyAlignment="1">
      <alignment horizontal="right" vertical="center"/>
    </xf>
    <xf numFmtId="184" fontId="11" fillId="0" borderId="10" xfId="0" applyNumberFormat="1" applyFont="1" applyFill="1" applyBorder="1" applyAlignment="1">
      <alignment horizontal="center" vertical="center"/>
    </xf>
    <xf numFmtId="19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186" fontId="12" fillId="0" borderId="10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186" fontId="12" fillId="0" borderId="14" xfId="0" applyNumberFormat="1" applyFont="1" applyFill="1" applyBorder="1" applyAlignment="1">
      <alignment vertical="center"/>
    </xf>
    <xf numFmtId="0" fontId="12" fillId="0" borderId="14" xfId="0" applyFont="1" applyBorder="1" applyAlignment="1">
      <alignment vertical="center" shrinkToFit="1"/>
    </xf>
    <xf numFmtId="186" fontId="12" fillId="0" borderId="14" xfId="0" applyNumberFormat="1" applyFont="1" applyFill="1" applyBorder="1" applyAlignment="1">
      <alignment horizontal="center" vertical="center"/>
    </xf>
    <xf numFmtId="184" fontId="12" fillId="0" borderId="14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Fill="1" applyAlignment="1">
      <alignment horizontal="left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indent="5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R11" sqref="R11"/>
    </sheetView>
  </sheetViews>
  <sheetFormatPr defaultColWidth="9.00390625" defaultRowHeight="14.25"/>
  <cols>
    <col min="1" max="1" width="5.875" style="0" customWidth="1"/>
    <col min="2" max="2" width="30.625" style="0" customWidth="1"/>
    <col min="3" max="3" width="8.75390625" style="0" hidden="1" customWidth="1"/>
    <col min="4" max="4" width="10.25390625" style="0" hidden="1" customWidth="1"/>
    <col min="5" max="5" width="10.00390625" style="0" hidden="1" customWidth="1"/>
    <col min="6" max="6" width="9.00390625" style="0" hidden="1" customWidth="1"/>
    <col min="7" max="7" width="6.75390625" style="0" hidden="1" customWidth="1"/>
    <col min="8" max="8" width="5.375" style="0" hidden="1" customWidth="1"/>
    <col min="9" max="10" width="6.375" style="0" hidden="1" customWidth="1"/>
    <col min="11" max="13" width="15.625" style="0" customWidth="1"/>
  </cols>
  <sheetData>
    <row r="1" spans="1:12" ht="15">
      <c r="A1" s="37" t="s">
        <v>56</v>
      </c>
      <c r="B1" s="37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37.5" customHeight="1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6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 t="s">
        <v>12</v>
      </c>
    </row>
    <row r="4" spans="1:13" ht="21" customHeight="1" thickTop="1">
      <c r="A4" s="38" t="s">
        <v>51</v>
      </c>
      <c r="B4" s="40" t="s">
        <v>3</v>
      </c>
      <c r="C4" s="42" t="s">
        <v>49</v>
      </c>
      <c r="D4" s="42"/>
      <c r="E4" s="42"/>
      <c r="F4" s="42" t="s">
        <v>4</v>
      </c>
      <c r="G4" s="42"/>
      <c r="H4" s="42" t="s">
        <v>5</v>
      </c>
      <c r="I4" s="42" t="s">
        <v>6</v>
      </c>
      <c r="J4" s="42"/>
      <c r="K4" s="42" t="s">
        <v>50</v>
      </c>
      <c r="L4" s="42" t="s">
        <v>10</v>
      </c>
      <c r="M4" s="46"/>
    </row>
    <row r="5" spans="1:13" ht="21" customHeight="1">
      <c r="A5" s="39"/>
      <c r="B5" s="41"/>
      <c r="C5" s="7" t="s">
        <v>7</v>
      </c>
      <c r="D5" s="8" t="s">
        <v>8</v>
      </c>
      <c r="E5" s="8" t="s">
        <v>1</v>
      </c>
      <c r="F5" s="8" t="s">
        <v>9</v>
      </c>
      <c r="G5" s="8" t="s">
        <v>2</v>
      </c>
      <c r="H5" s="47"/>
      <c r="I5" s="8" t="s">
        <v>0</v>
      </c>
      <c r="J5" s="8" t="s">
        <v>1</v>
      </c>
      <c r="K5" s="47"/>
      <c r="L5" s="9" t="s">
        <v>34</v>
      </c>
      <c r="M5" s="10" t="s">
        <v>35</v>
      </c>
    </row>
    <row r="6" spans="1:13" ht="21" customHeight="1">
      <c r="A6" s="11"/>
      <c r="B6" s="33" t="s">
        <v>52</v>
      </c>
      <c r="C6" s="12">
        <f>C7+C17</f>
        <v>253674</v>
      </c>
      <c r="D6" s="12">
        <f>D7+D17</f>
        <v>145281</v>
      </c>
      <c r="E6" s="12">
        <f>E7+E17</f>
        <v>108393</v>
      </c>
      <c r="F6" s="12"/>
      <c r="G6" s="12"/>
      <c r="H6" s="12"/>
      <c r="I6" s="12"/>
      <c r="J6" s="12"/>
      <c r="K6" s="12">
        <f>K7+K17</f>
        <v>42445</v>
      </c>
      <c r="L6" s="48" t="s">
        <v>11</v>
      </c>
      <c r="M6" s="34" t="s">
        <v>37</v>
      </c>
    </row>
    <row r="7" spans="1:13" s="2" customFormat="1" ht="21" customHeight="1">
      <c r="A7" s="13"/>
      <c r="B7" s="32" t="s">
        <v>53</v>
      </c>
      <c r="C7" s="12">
        <f>SUM(C8:C16)</f>
        <v>161170</v>
      </c>
      <c r="D7" s="12">
        <f>SUM(D8:D16)</f>
        <v>145281</v>
      </c>
      <c r="E7" s="12">
        <f>SUM(E8:E16)</f>
        <v>15889</v>
      </c>
      <c r="F7" s="12"/>
      <c r="G7" s="12"/>
      <c r="H7" s="12"/>
      <c r="I7" s="12"/>
      <c r="J7" s="12"/>
      <c r="K7" s="12">
        <f>SUM(K8:K16)</f>
        <v>27665</v>
      </c>
      <c r="L7" s="48"/>
      <c r="M7" s="34"/>
    </row>
    <row r="8" spans="1:13" s="2" customFormat="1" ht="21" customHeight="1">
      <c r="A8" s="14">
        <v>1</v>
      </c>
      <c r="B8" s="15" t="s">
        <v>39</v>
      </c>
      <c r="C8" s="16">
        <f>D8+E8</f>
        <v>26984</v>
      </c>
      <c r="D8" s="17">
        <v>24845</v>
      </c>
      <c r="E8" s="17">
        <v>2139</v>
      </c>
      <c r="F8" s="18" t="s">
        <v>13</v>
      </c>
      <c r="G8" s="15"/>
      <c r="H8" s="18" t="s">
        <v>13</v>
      </c>
      <c r="I8" s="19">
        <v>1800</v>
      </c>
      <c r="J8" s="19">
        <v>1300</v>
      </c>
      <c r="K8" s="19">
        <f aca="true" t="shared" si="0" ref="K8:K16">ROUND((D8*I8+E8*J8)/10000,0)</f>
        <v>4750</v>
      </c>
      <c r="L8" s="48"/>
      <c r="M8" s="34"/>
    </row>
    <row r="9" spans="1:13" s="2" customFormat="1" ht="21" customHeight="1">
      <c r="A9" s="14">
        <v>2</v>
      </c>
      <c r="B9" s="15" t="s">
        <v>31</v>
      </c>
      <c r="C9" s="16">
        <f aca="true" t="shared" si="1" ref="C9:C16">D9+E9</f>
        <v>22268</v>
      </c>
      <c r="D9" s="17">
        <v>21056</v>
      </c>
      <c r="E9" s="17">
        <v>1212</v>
      </c>
      <c r="F9" s="18"/>
      <c r="G9" s="18" t="s">
        <v>13</v>
      </c>
      <c r="H9" s="18" t="s">
        <v>13</v>
      </c>
      <c r="I9" s="19">
        <v>1600</v>
      </c>
      <c r="J9" s="19">
        <v>1500</v>
      </c>
      <c r="K9" s="19">
        <f t="shared" si="0"/>
        <v>3551</v>
      </c>
      <c r="L9" s="48"/>
      <c r="M9" s="34"/>
    </row>
    <row r="10" spans="1:13" s="2" customFormat="1" ht="21" customHeight="1">
      <c r="A10" s="14">
        <v>3</v>
      </c>
      <c r="B10" s="15" t="s">
        <v>40</v>
      </c>
      <c r="C10" s="16">
        <f t="shared" si="1"/>
        <v>15563</v>
      </c>
      <c r="D10" s="17">
        <v>15563</v>
      </c>
      <c r="E10" s="20">
        <v>0</v>
      </c>
      <c r="F10" s="18"/>
      <c r="G10" s="18" t="s">
        <v>13</v>
      </c>
      <c r="H10" s="18" t="s">
        <v>13</v>
      </c>
      <c r="I10" s="19">
        <v>1600</v>
      </c>
      <c r="J10" s="19"/>
      <c r="K10" s="19">
        <f t="shared" si="0"/>
        <v>2490</v>
      </c>
      <c r="L10" s="48"/>
      <c r="M10" s="34"/>
    </row>
    <row r="11" spans="1:13" s="2" customFormat="1" ht="21" customHeight="1">
      <c r="A11" s="14">
        <v>4</v>
      </c>
      <c r="B11" s="15" t="s">
        <v>41</v>
      </c>
      <c r="C11" s="16">
        <f t="shared" si="1"/>
        <v>19726</v>
      </c>
      <c r="D11" s="17">
        <v>18386</v>
      </c>
      <c r="E11" s="17">
        <v>1340</v>
      </c>
      <c r="F11" s="18"/>
      <c r="G11" s="18" t="s">
        <v>13</v>
      </c>
      <c r="H11" s="18" t="s">
        <v>13</v>
      </c>
      <c r="I11" s="19">
        <v>1600</v>
      </c>
      <c r="J11" s="19">
        <v>1300</v>
      </c>
      <c r="K11" s="19">
        <f t="shared" si="0"/>
        <v>3116</v>
      </c>
      <c r="L11" s="48"/>
      <c r="M11" s="34"/>
    </row>
    <row r="12" spans="1:13" s="2" customFormat="1" ht="21" customHeight="1">
      <c r="A12" s="14">
        <v>5</v>
      </c>
      <c r="B12" s="15" t="s">
        <v>42</v>
      </c>
      <c r="C12" s="16">
        <f t="shared" si="1"/>
        <v>12520</v>
      </c>
      <c r="D12" s="17">
        <v>12520</v>
      </c>
      <c r="E12" s="20">
        <v>0</v>
      </c>
      <c r="F12" s="18"/>
      <c r="G12" s="18" t="s">
        <v>13</v>
      </c>
      <c r="H12" s="18" t="s">
        <v>14</v>
      </c>
      <c r="I12" s="19">
        <v>1800</v>
      </c>
      <c r="J12" s="19">
        <v>1500</v>
      </c>
      <c r="K12" s="19">
        <f t="shared" si="0"/>
        <v>2254</v>
      </c>
      <c r="L12" s="48"/>
      <c r="M12" s="34"/>
    </row>
    <row r="13" spans="1:13" s="3" customFormat="1" ht="21" customHeight="1">
      <c r="A13" s="14">
        <v>6</v>
      </c>
      <c r="B13" s="15" t="s">
        <v>32</v>
      </c>
      <c r="C13" s="16">
        <f t="shared" si="1"/>
        <v>11996</v>
      </c>
      <c r="D13" s="17">
        <v>11248</v>
      </c>
      <c r="E13" s="17">
        <v>748</v>
      </c>
      <c r="F13" s="18"/>
      <c r="G13" s="18" t="s">
        <v>13</v>
      </c>
      <c r="H13" s="18" t="s">
        <v>13</v>
      </c>
      <c r="I13" s="19">
        <v>1600</v>
      </c>
      <c r="J13" s="19">
        <v>1300</v>
      </c>
      <c r="K13" s="19">
        <f t="shared" si="0"/>
        <v>1897</v>
      </c>
      <c r="L13" s="48"/>
      <c r="M13" s="34"/>
    </row>
    <row r="14" spans="1:13" s="2" customFormat="1" ht="21" customHeight="1">
      <c r="A14" s="14">
        <v>7</v>
      </c>
      <c r="B14" s="15" t="s">
        <v>43</v>
      </c>
      <c r="C14" s="16">
        <f t="shared" si="1"/>
        <v>23774</v>
      </c>
      <c r="D14" s="17">
        <v>22422</v>
      </c>
      <c r="E14" s="17">
        <v>1352</v>
      </c>
      <c r="F14" s="18" t="s">
        <v>13</v>
      </c>
      <c r="G14" s="15"/>
      <c r="H14" s="18" t="s">
        <v>13</v>
      </c>
      <c r="I14" s="19">
        <v>1800</v>
      </c>
      <c r="J14" s="19">
        <v>1300</v>
      </c>
      <c r="K14" s="19">
        <f>ROUND((D14*I14+E14*J14)/10000,0)</f>
        <v>4212</v>
      </c>
      <c r="L14" s="48"/>
      <c r="M14" s="34"/>
    </row>
    <row r="15" spans="1:13" s="2" customFormat="1" ht="21" customHeight="1">
      <c r="A15" s="14">
        <v>8</v>
      </c>
      <c r="B15" s="15" t="s">
        <v>33</v>
      </c>
      <c r="C15" s="16">
        <f t="shared" si="1"/>
        <v>15492</v>
      </c>
      <c r="D15" s="17">
        <v>14655</v>
      </c>
      <c r="E15" s="17">
        <v>837</v>
      </c>
      <c r="F15" s="18" t="s">
        <v>13</v>
      </c>
      <c r="G15" s="15"/>
      <c r="H15" s="18" t="s">
        <v>14</v>
      </c>
      <c r="I15" s="19">
        <v>2000</v>
      </c>
      <c r="J15" s="19">
        <v>1700</v>
      </c>
      <c r="K15" s="19">
        <f t="shared" si="0"/>
        <v>3073</v>
      </c>
      <c r="L15" s="48"/>
      <c r="M15" s="34"/>
    </row>
    <row r="16" spans="1:13" s="2" customFormat="1" ht="21" customHeight="1">
      <c r="A16" s="14">
        <v>9</v>
      </c>
      <c r="B16" s="15" t="s">
        <v>44</v>
      </c>
      <c r="C16" s="16">
        <f t="shared" si="1"/>
        <v>12847</v>
      </c>
      <c r="D16" s="17">
        <v>4586</v>
      </c>
      <c r="E16" s="17">
        <v>8261</v>
      </c>
      <c r="F16" s="18" t="s">
        <v>13</v>
      </c>
      <c r="G16" s="15"/>
      <c r="H16" s="18" t="s">
        <v>14</v>
      </c>
      <c r="I16" s="19">
        <v>2000</v>
      </c>
      <c r="J16" s="19">
        <v>1700</v>
      </c>
      <c r="K16" s="19">
        <f t="shared" si="0"/>
        <v>2322</v>
      </c>
      <c r="L16" s="48"/>
      <c r="M16" s="34"/>
    </row>
    <row r="17" spans="1:13" s="2" customFormat="1" ht="21" customHeight="1">
      <c r="A17" s="13"/>
      <c r="B17" s="32" t="s">
        <v>54</v>
      </c>
      <c r="C17" s="12">
        <f>SUM(C18:C37)</f>
        <v>92504</v>
      </c>
      <c r="D17" s="12"/>
      <c r="E17" s="12">
        <f>SUM(E18:E37)</f>
        <v>92504</v>
      </c>
      <c r="F17" s="12"/>
      <c r="G17" s="12"/>
      <c r="H17" s="21"/>
      <c r="I17" s="12"/>
      <c r="J17" s="12"/>
      <c r="K17" s="12">
        <f>SUM(K18:K37)</f>
        <v>14780</v>
      </c>
      <c r="L17" s="49" t="s">
        <v>36</v>
      </c>
      <c r="M17" s="34"/>
    </row>
    <row r="18" spans="1:13" s="2" customFormat="1" ht="21" customHeight="1">
      <c r="A18" s="14">
        <v>1</v>
      </c>
      <c r="B18" s="15" t="s">
        <v>15</v>
      </c>
      <c r="C18" s="16">
        <f aca="true" t="shared" si="2" ref="C18:C37">D18+E18</f>
        <v>5688</v>
      </c>
      <c r="D18" s="16"/>
      <c r="E18" s="17">
        <v>5688</v>
      </c>
      <c r="F18" s="18" t="s">
        <v>13</v>
      </c>
      <c r="G18" s="18"/>
      <c r="H18" s="22" t="s">
        <v>13</v>
      </c>
      <c r="I18" s="23"/>
      <c r="J18" s="19">
        <v>1500</v>
      </c>
      <c r="K18" s="19">
        <f aca="true" t="shared" si="3" ref="K18:K37">ROUND((D18*I18+E18*J18)/10000,0)</f>
        <v>853</v>
      </c>
      <c r="L18" s="49"/>
      <c r="M18" s="34"/>
    </row>
    <row r="19" spans="1:13" s="2" customFormat="1" ht="21" customHeight="1">
      <c r="A19" s="14">
        <v>2</v>
      </c>
      <c r="B19" s="15" t="s">
        <v>16</v>
      </c>
      <c r="C19" s="16">
        <f t="shared" si="2"/>
        <v>3309</v>
      </c>
      <c r="D19" s="16"/>
      <c r="E19" s="17">
        <v>3309</v>
      </c>
      <c r="F19" s="18"/>
      <c r="G19" s="18" t="s">
        <v>13</v>
      </c>
      <c r="H19" s="22" t="s">
        <v>13</v>
      </c>
      <c r="I19" s="23"/>
      <c r="J19" s="19">
        <v>1500</v>
      </c>
      <c r="K19" s="19">
        <f t="shared" si="3"/>
        <v>496</v>
      </c>
      <c r="L19" s="49"/>
      <c r="M19" s="34"/>
    </row>
    <row r="20" spans="1:13" s="2" customFormat="1" ht="21" customHeight="1">
      <c r="A20" s="14">
        <v>3</v>
      </c>
      <c r="B20" s="15" t="s">
        <v>17</v>
      </c>
      <c r="C20" s="16">
        <f t="shared" si="2"/>
        <v>6797</v>
      </c>
      <c r="D20" s="16"/>
      <c r="E20" s="17">
        <v>6797</v>
      </c>
      <c r="F20" s="18" t="s">
        <v>13</v>
      </c>
      <c r="G20" s="15"/>
      <c r="H20" s="22" t="s">
        <v>13</v>
      </c>
      <c r="I20" s="23"/>
      <c r="J20" s="19">
        <v>1500</v>
      </c>
      <c r="K20" s="19">
        <f t="shared" si="3"/>
        <v>1020</v>
      </c>
      <c r="L20" s="49"/>
      <c r="M20" s="34"/>
    </row>
    <row r="21" spans="1:13" s="2" customFormat="1" ht="21" customHeight="1">
      <c r="A21" s="14">
        <v>4</v>
      </c>
      <c r="B21" s="15" t="s">
        <v>45</v>
      </c>
      <c r="C21" s="16">
        <f t="shared" si="2"/>
        <v>8500</v>
      </c>
      <c r="D21" s="16"/>
      <c r="E21" s="17">
        <v>8500</v>
      </c>
      <c r="F21" s="18" t="s">
        <v>13</v>
      </c>
      <c r="G21" s="18"/>
      <c r="H21" s="22" t="s">
        <v>14</v>
      </c>
      <c r="I21" s="23"/>
      <c r="J21" s="19">
        <v>1700</v>
      </c>
      <c r="K21" s="19">
        <f t="shared" si="3"/>
        <v>1445</v>
      </c>
      <c r="L21" s="49"/>
      <c r="M21" s="34"/>
    </row>
    <row r="22" spans="1:13" s="3" customFormat="1" ht="21" customHeight="1">
      <c r="A22" s="14">
        <v>5</v>
      </c>
      <c r="B22" s="15" t="s">
        <v>18</v>
      </c>
      <c r="C22" s="16">
        <f t="shared" si="2"/>
        <v>8327</v>
      </c>
      <c r="D22" s="16"/>
      <c r="E22" s="17">
        <v>8327</v>
      </c>
      <c r="F22" s="18" t="s">
        <v>13</v>
      </c>
      <c r="G22" s="18"/>
      <c r="H22" s="22" t="s">
        <v>14</v>
      </c>
      <c r="I22" s="23"/>
      <c r="J22" s="19">
        <v>1700</v>
      </c>
      <c r="K22" s="19">
        <f t="shared" si="3"/>
        <v>1416</v>
      </c>
      <c r="L22" s="49"/>
      <c r="M22" s="34"/>
    </row>
    <row r="23" spans="1:13" s="2" customFormat="1" ht="21" customHeight="1">
      <c r="A23" s="14">
        <v>6</v>
      </c>
      <c r="B23" s="15" t="s">
        <v>19</v>
      </c>
      <c r="C23" s="16">
        <f t="shared" si="2"/>
        <v>2864</v>
      </c>
      <c r="D23" s="16"/>
      <c r="E23" s="17">
        <v>2864</v>
      </c>
      <c r="F23" s="18"/>
      <c r="G23" s="18" t="s">
        <v>13</v>
      </c>
      <c r="H23" s="22" t="s">
        <v>14</v>
      </c>
      <c r="I23" s="23"/>
      <c r="J23" s="19">
        <v>1500</v>
      </c>
      <c r="K23" s="19">
        <f t="shared" si="3"/>
        <v>430</v>
      </c>
      <c r="L23" s="49"/>
      <c r="M23" s="34"/>
    </row>
    <row r="24" spans="1:13" s="2" customFormat="1" ht="21" customHeight="1">
      <c r="A24" s="14">
        <v>7</v>
      </c>
      <c r="B24" s="15" t="s">
        <v>20</v>
      </c>
      <c r="C24" s="16">
        <f t="shared" si="2"/>
        <v>6478</v>
      </c>
      <c r="D24" s="16"/>
      <c r="E24" s="17">
        <v>6478</v>
      </c>
      <c r="F24" s="18" t="s">
        <v>13</v>
      </c>
      <c r="G24" s="18"/>
      <c r="H24" s="22" t="s">
        <v>14</v>
      </c>
      <c r="I24" s="23"/>
      <c r="J24" s="19">
        <v>1700</v>
      </c>
      <c r="K24" s="19">
        <f t="shared" si="3"/>
        <v>1101</v>
      </c>
      <c r="L24" s="49"/>
      <c r="M24" s="34"/>
    </row>
    <row r="25" spans="1:13" s="2" customFormat="1" ht="21" customHeight="1">
      <c r="A25" s="14">
        <v>8</v>
      </c>
      <c r="B25" s="15" t="s">
        <v>21</v>
      </c>
      <c r="C25" s="16">
        <f t="shared" si="2"/>
        <v>6182</v>
      </c>
      <c r="D25" s="16"/>
      <c r="E25" s="17">
        <v>6182</v>
      </c>
      <c r="F25" s="18" t="s">
        <v>13</v>
      </c>
      <c r="G25" s="18"/>
      <c r="H25" s="22" t="s">
        <v>13</v>
      </c>
      <c r="I25" s="23"/>
      <c r="J25" s="19">
        <v>1500</v>
      </c>
      <c r="K25" s="19">
        <f t="shared" si="3"/>
        <v>927</v>
      </c>
      <c r="L25" s="49"/>
      <c r="M25" s="34"/>
    </row>
    <row r="26" spans="1:13" s="2" customFormat="1" ht="21" customHeight="1">
      <c r="A26" s="14">
        <v>9</v>
      </c>
      <c r="B26" s="15" t="s">
        <v>22</v>
      </c>
      <c r="C26" s="16">
        <f t="shared" si="2"/>
        <v>12945</v>
      </c>
      <c r="D26" s="16"/>
      <c r="E26" s="17">
        <v>12945</v>
      </c>
      <c r="F26" s="18" t="s">
        <v>13</v>
      </c>
      <c r="G26" s="18"/>
      <c r="H26" s="22" t="s">
        <v>13</v>
      </c>
      <c r="I26" s="23"/>
      <c r="J26" s="19">
        <v>1500</v>
      </c>
      <c r="K26" s="19">
        <f t="shared" si="3"/>
        <v>1942</v>
      </c>
      <c r="L26" s="49"/>
      <c r="M26" s="34"/>
    </row>
    <row r="27" spans="1:13" s="2" customFormat="1" ht="21" customHeight="1">
      <c r="A27" s="14">
        <v>10</v>
      </c>
      <c r="B27" s="15" t="s">
        <v>23</v>
      </c>
      <c r="C27" s="16">
        <f t="shared" si="2"/>
        <v>7144</v>
      </c>
      <c r="D27" s="16"/>
      <c r="E27" s="17">
        <v>7144</v>
      </c>
      <c r="F27" s="18" t="s">
        <v>13</v>
      </c>
      <c r="G27" s="18"/>
      <c r="H27" s="22" t="s">
        <v>14</v>
      </c>
      <c r="I27" s="23"/>
      <c r="J27" s="19">
        <v>1700</v>
      </c>
      <c r="K27" s="19">
        <f t="shared" si="3"/>
        <v>1214</v>
      </c>
      <c r="L27" s="49"/>
      <c r="M27" s="34"/>
    </row>
    <row r="28" spans="1:13" s="2" customFormat="1" ht="21" customHeight="1">
      <c r="A28" s="14">
        <v>11</v>
      </c>
      <c r="B28" s="15" t="s">
        <v>24</v>
      </c>
      <c r="C28" s="16">
        <f t="shared" si="2"/>
        <v>4682</v>
      </c>
      <c r="D28" s="16"/>
      <c r="E28" s="17">
        <v>4682</v>
      </c>
      <c r="F28" s="18" t="s">
        <v>13</v>
      </c>
      <c r="G28" s="18"/>
      <c r="H28" s="22" t="s">
        <v>14</v>
      </c>
      <c r="I28" s="23"/>
      <c r="J28" s="19">
        <v>1700</v>
      </c>
      <c r="K28" s="19">
        <f t="shared" si="3"/>
        <v>796</v>
      </c>
      <c r="L28" s="49"/>
      <c r="M28" s="34"/>
    </row>
    <row r="29" spans="1:13" ht="21" customHeight="1">
      <c r="A29" s="14">
        <v>12</v>
      </c>
      <c r="B29" s="15" t="s">
        <v>25</v>
      </c>
      <c r="C29" s="16">
        <f t="shared" si="2"/>
        <v>2585</v>
      </c>
      <c r="D29" s="16"/>
      <c r="E29" s="17">
        <v>2585</v>
      </c>
      <c r="F29" s="18" t="s">
        <v>13</v>
      </c>
      <c r="G29" s="18"/>
      <c r="H29" s="22" t="s">
        <v>14</v>
      </c>
      <c r="I29" s="23"/>
      <c r="J29" s="19">
        <v>1500</v>
      </c>
      <c r="K29" s="19">
        <f t="shared" si="3"/>
        <v>388</v>
      </c>
      <c r="L29" s="49"/>
      <c r="M29" s="34"/>
    </row>
    <row r="30" spans="1:13" ht="21" customHeight="1">
      <c r="A30" s="14">
        <v>13</v>
      </c>
      <c r="B30" s="15" t="s">
        <v>26</v>
      </c>
      <c r="C30" s="16">
        <f t="shared" si="2"/>
        <v>3928</v>
      </c>
      <c r="D30" s="16"/>
      <c r="E30" s="17">
        <v>3928</v>
      </c>
      <c r="F30" s="18" t="s">
        <v>13</v>
      </c>
      <c r="G30" s="18"/>
      <c r="H30" s="22" t="s">
        <v>14</v>
      </c>
      <c r="I30" s="24"/>
      <c r="J30" s="19">
        <v>1700</v>
      </c>
      <c r="K30" s="19">
        <f t="shared" si="3"/>
        <v>668</v>
      </c>
      <c r="L30" s="49"/>
      <c r="M30" s="34"/>
    </row>
    <row r="31" spans="1:13" ht="21" customHeight="1">
      <c r="A31" s="14">
        <v>14</v>
      </c>
      <c r="B31" s="15" t="s">
        <v>27</v>
      </c>
      <c r="C31" s="16">
        <f t="shared" si="2"/>
        <v>2253</v>
      </c>
      <c r="D31" s="16"/>
      <c r="E31" s="17">
        <v>2253</v>
      </c>
      <c r="F31" s="18"/>
      <c r="G31" s="18" t="s">
        <v>13</v>
      </c>
      <c r="H31" s="22" t="s">
        <v>13</v>
      </c>
      <c r="I31" s="24"/>
      <c r="J31" s="19">
        <v>1300</v>
      </c>
      <c r="K31" s="19">
        <f t="shared" si="3"/>
        <v>293</v>
      </c>
      <c r="L31" s="49"/>
      <c r="M31" s="34"/>
    </row>
    <row r="32" spans="1:13" ht="21" customHeight="1">
      <c r="A32" s="14">
        <v>15</v>
      </c>
      <c r="B32" s="15" t="s">
        <v>28</v>
      </c>
      <c r="C32" s="16">
        <f t="shared" si="2"/>
        <v>3034</v>
      </c>
      <c r="D32" s="16"/>
      <c r="E32" s="17">
        <v>3034</v>
      </c>
      <c r="F32" s="18"/>
      <c r="G32" s="18" t="s">
        <v>13</v>
      </c>
      <c r="H32" s="22" t="s">
        <v>14</v>
      </c>
      <c r="I32" s="24"/>
      <c r="J32" s="19">
        <v>1700</v>
      </c>
      <c r="K32" s="19">
        <f t="shared" si="3"/>
        <v>516</v>
      </c>
      <c r="L32" s="49"/>
      <c r="M32" s="34"/>
    </row>
    <row r="33" spans="1:13" ht="21" customHeight="1">
      <c r="A33" s="14">
        <v>16</v>
      </c>
      <c r="B33" s="15" t="s">
        <v>29</v>
      </c>
      <c r="C33" s="16">
        <f t="shared" si="2"/>
        <v>4313</v>
      </c>
      <c r="D33" s="16"/>
      <c r="E33" s="17">
        <v>4313</v>
      </c>
      <c r="F33" s="25" t="s">
        <v>13</v>
      </c>
      <c r="G33" s="16"/>
      <c r="H33" s="25" t="s">
        <v>14</v>
      </c>
      <c r="I33" s="16"/>
      <c r="J33" s="19">
        <v>1700</v>
      </c>
      <c r="K33" s="16">
        <f t="shared" si="3"/>
        <v>733</v>
      </c>
      <c r="L33" s="49"/>
      <c r="M33" s="34"/>
    </row>
    <row r="34" spans="1:13" ht="21" customHeight="1">
      <c r="A34" s="14">
        <v>17</v>
      </c>
      <c r="B34" s="15" t="s">
        <v>30</v>
      </c>
      <c r="C34" s="16">
        <f t="shared" si="2"/>
        <v>2472</v>
      </c>
      <c r="D34" s="16"/>
      <c r="E34" s="17">
        <v>2472</v>
      </c>
      <c r="F34" s="25" t="s">
        <v>13</v>
      </c>
      <c r="G34" s="16"/>
      <c r="H34" s="25" t="s">
        <v>13</v>
      </c>
      <c r="I34" s="16"/>
      <c r="J34" s="19">
        <v>1500</v>
      </c>
      <c r="K34" s="16">
        <f t="shared" si="3"/>
        <v>371</v>
      </c>
      <c r="L34" s="49"/>
      <c r="M34" s="34"/>
    </row>
    <row r="35" spans="1:13" ht="21" customHeight="1">
      <c r="A35" s="14">
        <v>18</v>
      </c>
      <c r="B35" s="15" t="s">
        <v>46</v>
      </c>
      <c r="C35" s="16">
        <f t="shared" si="2"/>
        <v>151</v>
      </c>
      <c r="D35" s="16"/>
      <c r="E35" s="17">
        <v>151</v>
      </c>
      <c r="F35" s="25"/>
      <c r="G35" s="16"/>
      <c r="H35" s="25" t="s">
        <v>14</v>
      </c>
      <c r="I35" s="16"/>
      <c r="J35" s="19">
        <v>1700</v>
      </c>
      <c r="K35" s="16">
        <f t="shared" si="3"/>
        <v>26</v>
      </c>
      <c r="L35" s="49"/>
      <c r="M35" s="34"/>
    </row>
    <row r="36" spans="1:13" ht="21" customHeight="1">
      <c r="A36" s="14">
        <v>19</v>
      </c>
      <c r="B36" s="15" t="s">
        <v>47</v>
      </c>
      <c r="C36" s="16">
        <f t="shared" si="2"/>
        <v>748</v>
      </c>
      <c r="D36" s="16"/>
      <c r="E36" s="17">
        <v>748</v>
      </c>
      <c r="F36" s="25"/>
      <c r="G36" s="16"/>
      <c r="H36" s="25" t="s">
        <v>14</v>
      </c>
      <c r="I36" s="16"/>
      <c r="J36" s="19">
        <v>1700</v>
      </c>
      <c r="K36" s="16">
        <f t="shared" si="3"/>
        <v>127</v>
      </c>
      <c r="L36" s="49"/>
      <c r="M36" s="34"/>
    </row>
    <row r="37" spans="1:13" ht="21" customHeight="1" thickBot="1">
      <c r="A37" s="26">
        <v>20</v>
      </c>
      <c r="B37" s="27" t="s">
        <v>48</v>
      </c>
      <c r="C37" s="28">
        <f t="shared" si="2"/>
        <v>104</v>
      </c>
      <c r="D37" s="28"/>
      <c r="E37" s="29">
        <v>104</v>
      </c>
      <c r="F37" s="28"/>
      <c r="G37" s="30"/>
      <c r="H37" s="30" t="s">
        <v>14</v>
      </c>
      <c r="I37" s="28"/>
      <c r="J37" s="31">
        <v>1700</v>
      </c>
      <c r="K37" s="28">
        <f t="shared" si="3"/>
        <v>18</v>
      </c>
      <c r="L37" s="50"/>
      <c r="M37" s="35"/>
    </row>
    <row r="38" spans="1:13" ht="23.25" customHeight="1" thickTop="1">
      <c r="A38" s="44" t="s">
        <v>55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ht="7.5" customHeight="1"/>
    <row r="40" spans="1:13" ht="15">
      <c r="A40" s="36"/>
      <c r="B40" s="36"/>
      <c r="K40" s="6"/>
      <c r="L40" s="45"/>
      <c r="M40" s="45"/>
    </row>
  </sheetData>
  <sheetProtection/>
  <mergeCells count="16">
    <mergeCell ref="L40:M40"/>
    <mergeCell ref="L4:M4"/>
    <mergeCell ref="H4:H5"/>
    <mergeCell ref="K4:K5"/>
    <mergeCell ref="L6:L16"/>
    <mergeCell ref="L17:L37"/>
    <mergeCell ref="M6:M37"/>
    <mergeCell ref="A40:B40"/>
    <mergeCell ref="A1:B1"/>
    <mergeCell ref="A4:A5"/>
    <mergeCell ref="B4:B5"/>
    <mergeCell ref="C4:E4"/>
    <mergeCell ref="F4:G4"/>
    <mergeCell ref="I4:J4"/>
    <mergeCell ref="A2:M2"/>
    <mergeCell ref="A38:M38"/>
  </mergeCells>
  <printOptions horizontalCentered="1"/>
  <pageMargins left="0.15748031496062992" right="0.15748031496062992" top="0.3937007874015748" bottom="0" header="0" footer="0"/>
  <pageSetup fitToWidth="0" fitToHeight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重庆市教育委员会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陈忠飞</dc:creator>
  <cp:keywords/>
  <dc:description/>
  <cp:lastModifiedBy>蔡锋</cp:lastModifiedBy>
  <cp:lastPrinted>2021-07-05T13:53:46Z</cp:lastPrinted>
  <dcterms:created xsi:type="dcterms:W3CDTF">2009-12-09T08:01:55Z</dcterms:created>
  <dcterms:modified xsi:type="dcterms:W3CDTF">2021-07-15T02:10:44Z</dcterms:modified>
  <cp:category/>
  <cp:version/>
  <cp:contentType/>
  <cp:contentStatus/>
</cp:coreProperties>
</file>