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1" windowWidth="19321" windowHeight="12033" tabRatio="619" firstSheet="2" activeTab="2"/>
  </bookViews>
  <sheets>
    <sheet name="提前下达2017年市级林业专项转移支付（第一批）安排表错误" sheetId="1" state="hidden" r:id="rId1"/>
    <sheet name="草稿" sheetId="2" state="hidden" r:id="rId2"/>
    <sheet name="附件 " sheetId="3" r:id="rId3"/>
  </sheets>
  <definedNames>
    <definedName name="_xlnm.Print_Titles" localSheetId="2">'附件 '!$1:$4</definedName>
  </definedNames>
  <calcPr fullCalcOnLoad="1"/>
</workbook>
</file>

<file path=xl/sharedStrings.xml><?xml version="1.0" encoding="utf-8"?>
<sst xmlns="http://schemas.openxmlformats.org/spreadsheetml/2006/main" count="240" uniqueCount="213">
  <si>
    <t>单位：万元</t>
  </si>
  <si>
    <t>序号</t>
  </si>
  <si>
    <t>合计</t>
  </si>
  <si>
    <t>总计</t>
  </si>
  <si>
    <t xml:space="preserve"> S1550300007林业生态保护专项资金</t>
  </si>
  <si>
    <t xml:space="preserve"> S1550300008林业生态建设专项资金</t>
  </si>
  <si>
    <t xml:space="preserve"> S1550300009现代林业产业发展专项资金</t>
  </si>
  <si>
    <t>功能科目</t>
  </si>
  <si>
    <t>项目编码及名称</t>
  </si>
  <si>
    <t xml:space="preserve">    国有林场基础设施建设</t>
  </si>
  <si>
    <t xml:space="preserve">    野生动植物保护与自然保护区建设</t>
  </si>
  <si>
    <t>901 渝中区</t>
  </si>
  <si>
    <t>902 江北区</t>
  </si>
  <si>
    <t>903 沙坪坝区</t>
  </si>
  <si>
    <t>904 九龙坡区</t>
  </si>
  <si>
    <t>905 大渡口区</t>
  </si>
  <si>
    <t>906 南岸区</t>
  </si>
  <si>
    <t>907 北碚区</t>
  </si>
  <si>
    <t>908 巴南区</t>
  </si>
  <si>
    <t>909 渝北区</t>
  </si>
  <si>
    <t>911 涪陵区</t>
  </si>
  <si>
    <t>912 长寿区</t>
  </si>
  <si>
    <t>913 万盛经开区</t>
  </si>
  <si>
    <t>附件</t>
  </si>
  <si>
    <t>提前下达2017年市级林业专项转移支付（第一批）安排表</t>
  </si>
  <si>
    <t>经济科目</t>
  </si>
  <si>
    <t>各区县下达情况</t>
  </si>
  <si>
    <t>915 江津区</t>
  </si>
  <si>
    <t>916 合川区</t>
  </si>
  <si>
    <t>917 永川区</t>
  </si>
  <si>
    <t>918 南川区</t>
  </si>
  <si>
    <t>919 綦江区</t>
  </si>
  <si>
    <t>921 铜梁区</t>
  </si>
  <si>
    <t>922 大足区</t>
  </si>
  <si>
    <t>924 璧山区</t>
  </si>
  <si>
    <t>923 荣昌区</t>
  </si>
  <si>
    <t>920 潼南区</t>
  </si>
  <si>
    <t>925 万州区</t>
  </si>
  <si>
    <t>926 梁平县</t>
  </si>
  <si>
    <t>927 城口县</t>
  </si>
  <si>
    <t>928 丰都县</t>
  </si>
  <si>
    <t>929 垫江县</t>
  </si>
  <si>
    <t>930 忠县</t>
  </si>
  <si>
    <t>932 云阳县</t>
  </si>
  <si>
    <t>931 开州区</t>
  </si>
  <si>
    <t>933 奉节县</t>
  </si>
  <si>
    <t>934 巫山县</t>
  </si>
  <si>
    <t>935 巫溪县</t>
  </si>
  <si>
    <t>936 黔江区</t>
  </si>
  <si>
    <t>937 武隆县</t>
  </si>
  <si>
    <t>938 石柱县</t>
  </si>
  <si>
    <t>939 彭水县</t>
  </si>
  <si>
    <t>940 酉阳县</t>
  </si>
  <si>
    <t>941 秀山县</t>
  </si>
  <si>
    <t>序号</t>
  </si>
  <si>
    <t>区县</t>
  </si>
  <si>
    <t xml:space="preserve"> S1550300006林业行业管理与服务专项资金</t>
  </si>
  <si>
    <t>S1550300006林业行业管理与服务专项资金</t>
  </si>
  <si>
    <t>合计</t>
  </si>
  <si>
    <t>总计</t>
  </si>
  <si>
    <r>
      <t>911 涪陵区</t>
    </r>
  </si>
  <si>
    <r>
      <t>912 长寿区</t>
    </r>
  </si>
  <si>
    <r>
      <t>913 万盛经开区</t>
    </r>
  </si>
  <si>
    <r>
      <t>915 江津区</t>
    </r>
  </si>
  <si>
    <r>
      <t>916 合川区</t>
    </r>
  </si>
  <si>
    <r>
      <t>917 永川区</t>
    </r>
  </si>
  <si>
    <r>
      <t>918 南川区</t>
    </r>
  </si>
  <si>
    <r>
      <t>919 綦江区</t>
    </r>
  </si>
  <si>
    <r>
      <t>921 铜梁区</t>
    </r>
  </si>
  <si>
    <r>
      <t>922 大足区</t>
    </r>
  </si>
  <si>
    <r>
      <t>924 璧山区</t>
    </r>
  </si>
  <si>
    <r>
      <t>925 万州区</t>
    </r>
  </si>
  <si>
    <r>
      <t>926 梁平县</t>
    </r>
  </si>
  <si>
    <r>
      <t>927 城口县</t>
    </r>
  </si>
  <si>
    <r>
      <t>928 丰都县</t>
    </r>
  </si>
  <si>
    <r>
      <t>929 垫江县</t>
    </r>
  </si>
  <si>
    <r>
      <t>930 忠县</t>
    </r>
  </si>
  <si>
    <r>
      <t>932 云阳县</t>
    </r>
  </si>
  <si>
    <r>
      <t>933 奉节县</t>
    </r>
  </si>
  <si>
    <r>
      <t>934 巫山县</t>
    </r>
  </si>
  <si>
    <r>
      <t>935 巫溪县</t>
    </r>
  </si>
  <si>
    <r>
      <t>936 黔江区</t>
    </r>
  </si>
  <si>
    <r>
      <t>937 武隆县</t>
    </r>
  </si>
  <si>
    <r>
      <t>938 石柱县</t>
    </r>
  </si>
  <si>
    <r>
      <t>939 彭水县</t>
    </r>
  </si>
  <si>
    <r>
      <t>940 酉阳县</t>
    </r>
  </si>
  <si>
    <r>
      <t>941 秀山县</t>
    </r>
  </si>
  <si>
    <t>920 潼南区</t>
  </si>
  <si>
    <t>923 荣昌区</t>
  </si>
  <si>
    <t>国有林场基础设施建设</t>
  </si>
  <si>
    <t>野生动植物保护与自然保护区建设</t>
  </si>
  <si>
    <t xml:space="preserve">    绿色新村建设</t>
  </si>
  <si>
    <t>绿色新村建设</t>
  </si>
  <si>
    <t xml:space="preserve">    林改综合试验示范区建设</t>
  </si>
  <si>
    <t>林改综合试验示范区建设</t>
  </si>
  <si>
    <t xml:space="preserve">    林木良种繁育体系建设</t>
  </si>
  <si>
    <t xml:space="preserve">    科技兴林</t>
  </si>
  <si>
    <t>科技兴林</t>
  </si>
  <si>
    <t>林木良种繁育体系建设</t>
  </si>
  <si>
    <t>功能科目</t>
  </si>
  <si>
    <t>经济科目</t>
  </si>
  <si>
    <t xml:space="preserve">    林业有害生物防治</t>
  </si>
  <si>
    <t xml:space="preserve">    中央财政森林公安市级财政资金</t>
  </si>
  <si>
    <t>中央财政森林公安市级财政资金</t>
  </si>
  <si>
    <t xml:space="preserve">    森林防火</t>
  </si>
  <si>
    <t xml:space="preserve">    育林基金零征收标准后减收补助</t>
  </si>
  <si>
    <t xml:space="preserve">    林业生态建设（国有林场改革）</t>
  </si>
  <si>
    <t xml:space="preserve">    新一轮退耕还林工作经费</t>
  </si>
  <si>
    <t xml:space="preserve">    贫困户开展森林抚育</t>
  </si>
  <si>
    <t xml:space="preserve">    林业产业发展</t>
  </si>
  <si>
    <t xml:space="preserve">    林业专业合作社能力建设（农发）</t>
  </si>
  <si>
    <t xml:space="preserve">    木本油料发展专项</t>
  </si>
  <si>
    <t xml:space="preserve">    贫困户发展林下经济</t>
  </si>
  <si>
    <t>林业有害生物防治</t>
  </si>
  <si>
    <t>森林防火</t>
  </si>
  <si>
    <t>育林基金零征收标准后减收补助</t>
  </si>
  <si>
    <t>林业生态建设（国有林场改革）</t>
  </si>
  <si>
    <t>新一轮退耕还林工作经费</t>
  </si>
  <si>
    <t>贫困户开展森林抚育</t>
  </si>
  <si>
    <t>林业产业发展</t>
  </si>
  <si>
    <t>贫困户发展林下经济</t>
  </si>
  <si>
    <t>林业专业合作社能力建设</t>
  </si>
  <si>
    <t>标准化林业站</t>
  </si>
  <si>
    <t>上一轮退耕还林工作经费</t>
  </si>
  <si>
    <t>S1550300007林业生态保护专项资金</t>
  </si>
  <si>
    <t>S1550300008林业生态建设专项资金</t>
  </si>
  <si>
    <t>S1550300009现代林业产业发展专项资金</t>
  </si>
  <si>
    <t>木本油料发展专项</t>
  </si>
  <si>
    <t>提前下达2017年市级林业专项转移支付（第一批）安排表</t>
  </si>
  <si>
    <t>局领导：</t>
  </si>
  <si>
    <t>处领导：</t>
  </si>
  <si>
    <t>经办人：</t>
  </si>
  <si>
    <t>万元</t>
  </si>
  <si>
    <t>单位：</t>
  </si>
  <si>
    <t>林业防减减灾2130234</t>
  </si>
  <si>
    <t>其他支出399</t>
  </si>
  <si>
    <t>商品和服务支出302</t>
  </si>
  <si>
    <t>转移性支出305</t>
  </si>
  <si>
    <t>林业防灾减灾2130234</t>
  </si>
  <si>
    <t>林业产业化2130221</t>
  </si>
  <si>
    <t>森林培育2130205</t>
  </si>
  <si>
    <t>其他资本性支出310</t>
  </si>
  <si>
    <t>其他林业支出2130299</t>
  </si>
  <si>
    <t>林业执法与监督2130213</t>
  </si>
  <si>
    <t>林业自然保护区2130210</t>
  </si>
  <si>
    <t>其他退耕还林支出2110699</t>
  </si>
  <si>
    <t>其他退耕还林支出2110699</t>
  </si>
  <si>
    <t>商品和服务支出302</t>
  </si>
  <si>
    <t>生态文明建设专项（市发改委）</t>
  </si>
  <si>
    <t>林业技术推广2130206</t>
  </si>
  <si>
    <t>林业技术推广2130206</t>
  </si>
  <si>
    <r>
      <t>基本建设支出3</t>
    </r>
    <r>
      <rPr>
        <sz val="9"/>
        <rFont val="宋体"/>
        <family val="0"/>
      </rPr>
      <t>09</t>
    </r>
  </si>
  <si>
    <t>项目编码及名称</t>
  </si>
  <si>
    <t>重庆缙云山国家级自然保护区管理局</t>
  </si>
  <si>
    <t>经济科目</t>
  </si>
  <si>
    <t>列相应经济科目</t>
  </si>
  <si>
    <t>单位：万元</t>
  </si>
  <si>
    <t>收入功能科目</t>
  </si>
  <si>
    <t>1100252农林水共同财政事权转移支付收入</t>
  </si>
  <si>
    <t>21302林业和草原</t>
  </si>
  <si>
    <t>支出功能科目</t>
  </si>
  <si>
    <t>森林资源管护支出</t>
  </si>
  <si>
    <t>国土绿化支出</t>
  </si>
  <si>
    <t>湿地等生态保护支出</t>
  </si>
  <si>
    <t>重庆市森林病虫防治检疫站</t>
  </si>
  <si>
    <t>重庆市林业规划设计院</t>
  </si>
  <si>
    <t>重庆市林业科学研究院</t>
  </si>
  <si>
    <t>重庆金佛山国家级自然保护区管理局</t>
  </si>
  <si>
    <t>重庆雪宝山国家级自然保护区管理局</t>
  </si>
  <si>
    <t>重庆五里坡国家级自然保护区管理处</t>
  </si>
  <si>
    <t>重庆阴条岭国家级自然保护区管理服务中心</t>
  </si>
  <si>
    <t>重庆珍稀特有鱼类国家级自然保护区管理处</t>
  </si>
  <si>
    <t>市林业局机关</t>
  </si>
  <si>
    <t>国家级自然保护区补助</t>
  </si>
  <si>
    <r>
      <t>902</t>
    </r>
    <r>
      <rPr>
        <sz val="11"/>
        <color indexed="8"/>
        <rFont val="宋体"/>
        <family val="0"/>
      </rPr>
      <t>江北区</t>
    </r>
  </si>
  <si>
    <r>
      <t>903</t>
    </r>
    <r>
      <rPr>
        <sz val="11"/>
        <color indexed="8"/>
        <rFont val="宋体"/>
        <family val="0"/>
      </rPr>
      <t>沙坪坝区</t>
    </r>
  </si>
  <si>
    <r>
      <t>904</t>
    </r>
    <r>
      <rPr>
        <sz val="11"/>
        <color indexed="8"/>
        <rFont val="宋体"/>
        <family val="0"/>
      </rPr>
      <t>九龙坡区</t>
    </r>
  </si>
  <si>
    <r>
      <t>906</t>
    </r>
    <r>
      <rPr>
        <sz val="11"/>
        <color indexed="8"/>
        <rFont val="宋体"/>
        <family val="0"/>
      </rPr>
      <t>南岸区</t>
    </r>
  </si>
  <si>
    <r>
      <t>907</t>
    </r>
    <r>
      <rPr>
        <sz val="11"/>
        <color indexed="8"/>
        <rFont val="宋体"/>
        <family val="0"/>
      </rPr>
      <t>北碚区</t>
    </r>
  </si>
  <si>
    <r>
      <t>908</t>
    </r>
    <r>
      <rPr>
        <sz val="11"/>
        <color indexed="8"/>
        <rFont val="宋体"/>
        <family val="0"/>
      </rPr>
      <t>巴南区</t>
    </r>
  </si>
  <si>
    <r>
      <t>909</t>
    </r>
    <r>
      <rPr>
        <sz val="11"/>
        <color indexed="8"/>
        <rFont val="宋体"/>
        <family val="0"/>
      </rPr>
      <t>渝北区</t>
    </r>
  </si>
  <si>
    <r>
      <t>911</t>
    </r>
    <r>
      <rPr>
        <sz val="11"/>
        <color indexed="8"/>
        <rFont val="宋体"/>
        <family val="0"/>
      </rPr>
      <t>涪陵区</t>
    </r>
  </si>
  <si>
    <r>
      <t>912</t>
    </r>
    <r>
      <rPr>
        <sz val="11"/>
        <color indexed="8"/>
        <rFont val="宋体"/>
        <family val="0"/>
      </rPr>
      <t>长寿区</t>
    </r>
  </si>
  <si>
    <r>
      <t>913</t>
    </r>
    <r>
      <rPr>
        <sz val="11"/>
        <color indexed="8"/>
        <rFont val="宋体"/>
        <family val="0"/>
      </rPr>
      <t>万盛经开区</t>
    </r>
  </si>
  <si>
    <r>
      <t>915</t>
    </r>
    <r>
      <rPr>
        <sz val="11"/>
        <color indexed="8"/>
        <rFont val="宋体"/>
        <family val="0"/>
      </rPr>
      <t>江津区</t>
    </r>
  </si>
  <si>
    <r>
      <t>916</t>
    </r>
    <r>
      <rPr>
        <sz val="11"/>
        <color indexed="8"/>
        <rFont val="宋体"/>
        <family val="0"/>
      </rPr>
      <t>合川区</t>
    </r>
  </si>
  <si>
    <r>
      <t>917</t>
    </r>
    <r>
      <rPr>
        <sz val="11"/>
        <color indexed="8"/>
        <rFont val="宋体"/>
        <family val="0"/>
      </rPr>
      <t>永川区</t>
    </r>
  </si>
  <si>
    <r>
      <t>918</t>
    </r>
    <r>
      <rPr>
        <sz val="11"/>
        <color indexed="8"/>
        <rFont val="宋体"/>
        <family val="0"/>
      </rPr>
      <t>南川区</t>
    </r>
  </si>
  <si>
    <r>
      <t>919</t>
    </r>
    <r>
      <rPr>
        <sz val="11"/>
        <color indexed="8"/>
        <rFont val="宋体"/>
        <family val="0"/>
      </rPr>
      <t>綦江区</t>
    </r>
  </si>
  <si>
    <r>
      <t>920</t>
    </r>
    <r>
      <rPr>
        <sz val="11"/>
        <color indexed="8"/>
        <rFont val="宋体"/>
        <family val="0"/>
      </rPr>
      <t>潼南区</t>
    </r>
  </si>
  <si>
    <r>
      <t>921</t>
    </r>
    <r>
      <rPr>
        <sz val="11"/>
        <color indexed="8"/>
        <rFont val="宋体"/>
        <family val="0"/>
      </rPr>
      <t>铜梁区</t>
    </r>
  </si>
  <si>
    <r>
      <t>922</t>
    </r>
    <r>
      <rPr>
        <sz val="11"/>
        <color indexed="8"/>
        <rFont val="宋体"/>
        <family val="0"/>
      </rPr>
      <t>大足区</t>
    </r>
  </si>
  <si>
    <r>
      <t>923</t>
    </r>
    <r>
      <rPr>
        <sz val="11"/>
        <color indexed="8"/>
        <rFont val="宋体"/>
        <family val="0"/>
      </rPr>
      <t>荣昌区</t>
    </r>
  </si>
  <si>
    <r>
      <t>924</t>
    </r>
    <r>
      <rPr>
        <sz val="11"/>
        <color indexed="8"/>
        <rFont val="宋体"/>
        <family val="0"/>
      </rPr>
      <t>璧山区</t>
    </r>
  </si>
  <si>
    <r>
      <t>926</t>
    </r>
    <r>
      <rPr>
        <sz val="11"/>
        <color indexed="8"/>
        <rFont val="宋体"/>
        <family val="0"/>
      </rPr>
      <t>梁平区</t>
    </r>
  </si>
  <si>
    <r>
      <t>929</t>
    </r>
    <r>
      <rPr>
        <sz val="11"/>
        <color indexed="8"/>
        <rFont val="宋体"/>
        <family val="0"/>
      </rPr>
      <t>垫江县</t>
    </r>
  </si>
  <si>
    <r>
      <t>930</t>
    </r>
    <r>
      <rPr>
        <sz val="11"/>
        <color indexed="8"/>
        <rFont val="宋体"/>
        <family val="0"/>
      </rPr>
      <t>忠县</t>
    </r>
  </si>
  <si>
    <r>
      <t>943</t>
    </r>
    <r>
      <rPr>
        <sz val="11"/>
        <color indexed="8"/>
        <rFont val="宋体"/>
        <family val="0"/>
      </rPr>
      <t>高新区</t>
    </r>
  </si>
  <si>
    <r>
      <t>925</t>
    </r>
    <r>
      <rPr>
        <sz val="11"/>
        <color indexed="8"/>
        <rFont val="宋体"/>
        <family val="0"/>
      </rPr>
      <t>万州区</t>
    </r>
  </si>
  <si>
    <r>
      <t>927</t>
    </r>
    <r>
      <rPr>
        <sz val="11"/>
        <color indexed="8"/>
        <rFont val="宋体"/>
        <family val="0"/>
      </rPr>
      <t>城口县</t>
    </r>
  </si>
  <si>
    <r>
      <t>928</t>
    </r>
    <r>
      <rPr>
        <sz val="11"/>
        <color indexed="8"/>
        <rFont val="宋体"/>
        <family val="0"/>
      </rPr>
      <t>丰都县</t>
    </r>
  </si>
  <si>
    <r>
      <t>931</t>
    </r>
    <r>
      <rPr>
        <sz val="11"/>
        <color indexed="8"/>
        <rFont val="宋体"/>
        <family val="0"/>
      </rPr>
      <t>开州区</t>
    </r>
  </si>
  <si>
    <r>
      <t>932</t>
    </r>
    <r>
      <rPr>
        <sz val="11"/>
        <color indexed="8"/>
        <rFont val="宋体"/>
        <family val="0"/>
      </rPr>
      <t>云阳县</t>
    </r>
  </si>
  <si>
    <r>
      <t>933</t>
    </r>
    <r>
      <rPr>
        <sz val="11"/>
        <color indexed="8"/>
        <rFont val="宋体"/>
        <family val="0"/>
      </rPr>
      <t>奉节县</t>
    </r>
  </si>
  <si>
    <r>
      <t>934</t>
    </r>
    <r>
      <rPr>
        <sz val="11"/>
        <color indexed="8"/>
        <rFont val="宋体"/>
        <family val="0"/>
      </rPr>
      <t>巫山县</t>
    </r>
  </si>
  <si>
    <r>
      <t>935</t>
    </r>
    <r>
      <rPr>
        <sz val="11"/>
        <color indexed="8"/>
        <rFont val="宋体"/>
        <family val="0"/>
      </rPr>
      <t>巫溪县</t>
    </r>
  </si>
  <si>
    <r>
      <t>936</t>
    </r>
    <r>
      <rPr>
        <sz val="11"/>
        <color indexed="8"/>
        <rFont val="宋体"/>
        <family val="0"/>
      </rPr>
      <t>黔江区</t>
    </r>
  </si>
  <si>
    <r>
      <t>937</t>
    </r>
    <r>
      <rPr>
        <sz val="11"/>
        <color indexed="8"/>
        <rFont val="宋体"/>
        <family val="0"/>
      </rPr>
      <t>武隆区</t>
    </r>
  </si>
  <si>
    <r>
      <t>938</t>
    </r>
    <r>
      <rPr>
        <sz val="11"/>
        <color indexed="8"/>
        <rFont val="宋体"/>
        <family val="0"/>
      </rPr>
      <t>石柱县</t>
    </r>
  </si>
  <si>
    <r>
      <t>939</t>
    </r>
    <r>
      <rPr>
        <sz val="11"/>
        <color indexed="8"/>
        <rFont val="宋体"/>
        <family val="0"/>
      </rPr>
      <t>彭水县</t>
    </r>
  </si>
  <si>
    <r>
      <t>940</t>
    </r>
    <r>
      <rPr>
        <sz val="11"/>
        <color indexed="8"/>
        <rFont val="宋体"/>
        <family val="0"/>
      </rPr>
      <t>酉阳县</t>
    </r>
  </si>
  <si>
    <r>
      <t>941</t>
    </r>
    <r>
      <rPr>
        <sz val="11"/>
        <color indexed="8"/>
        <rFont val="宋体"/>
        <family val="0"/>
      </rPr>
      <t>秀山县</t>
    </r>
  </si>
  <si>
    <t>2021年中央林业改革发展资金预算安排表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</si>
</sst>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方正楷体_GBK"/>
      <family val="4"/>
    </font>
    <font>
      <sz val="9"/>
      <name val="等线"/>
      <family val="0"/>
    </font>
    <font>
      <sz val="20"/>
      <color indexed="8"/>
      <name val="方正小标宋_GBK"/>
      <family val="4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0"/>
      <name val="等线"/>
      <family val="0"/>
    </font>
    <font>
      <sz val="11"/>
      <name val="等线"/>
      <family val="0"/>
    </font>
    <font>
      <sz val="10"/>
      <color indexed="8"/>
      <name val="等线"/>
      <family val="0"/>
    </font>
    <font>
      <b/>
      <sz val="10"/>
      <color indexed="8"/>
      <name val="等线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等线"/>
      <family val="0"/>
    </font>
    <font>
      <sz val="16"/>
      <name val="宋体"/>
      <family val="0"/>
    </font>
    <font>
      <sz val="16"/>
      <name val="方正小标宋_GBK"/>
      <family val="4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12"/>
      <name val="方正黑体_GBK"/>
      <family val="4"/>
    </font>
    <font>
      <sz val="11"/>
      <name val="方正黑体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等线"/>
      <family val="0"/>
    </font>
    <font>
      <sz val="10"/>
      <color indexed="10"/>
      <name val="仿宋"/>
      <family val="3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等线"/>
      <family val="0"/>
    </font>
    <font>
      <sz val="11"/>
      <color rgb="FFFF0000"/>
      <name val="等线"/>
      <family val="0"/>
    </font>
    <font>
      <sz val="10"/>
      <color theme="1"/>
      <name val="等线"/>
      <family val="0"/>
    </font>
    <font>
      <sz val="11"/>
      <color theme="1"/>
      <name val="等线"/>
      <family val="0"/>
    </font>
    <font>
      <sz val="10"/>
      <color rgb="FFFF0000"/>
      <name val="仿宋"/>
      <family val="3"/>
    </font>
    <font>
      <sz val="10"/>
      <color rgb="FFFF0000"/>
      <name val="宋体"/>
      <family val="0"/>
    </font>
    <font>
      <b/>
      <sz val="12"/>
      <color theme="1"/>
      <name val="等线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0003623962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20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6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6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10" xfId="0" applyNumberFormat="1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vertical="center"/>
    </xf>
    <xf numFmtId="0" fontId="66" fillId="0" borderId="10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3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66" fillId="0" borderId="10" xfId="0" applyNumberFormat="1" applyFont="1" applyBorder="1" applyAlignment="1">
      <alignment horizontal="center" vertical="center" wrapText="1"/>
    </xf>
    <xf numFmtId="0" fontId="6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2 4" xfId="44"/>
    <cellStyle name="常规 3" xfId="45"/>
    <cellStyle name="常规 3 2" xfId="46"/>
    <cellStyle name="常规 4" xfId="47"/>
    <cellStyle name="常规 5" xfId="48"/>
    <cellStyle name="常规 5 2" xfId="49"/>
    <cellStyle name="常规 5 2 2" xfId="50"/>
    <cellStyle name="常规 5 3" xfId="51"/>
    <cellStyle name="常规 6" xfId="52"/>
    <cellStyle name="常规 7" xfId="53"/>
    <cellStyle name="常规 8" xfId="54"/>
    <cellStyle name="常规 9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适中" xfId="67"/>
    <cellStyle name="输出" xfId="68"/>
    <cellStyle name="输入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7"/>
  <sheetViews>
    <sheetView zoomScaleSheetLayoutView="100" zoomScalePageLayoutView="0" workbookViewId="0" topLeftCell="A4">
      <selection activeCell="D19" sqref="D19"/>
    </sheetView>
  </sheetViews>
  <sheetFormatPr defaultColWidth="9.00390625" defaultRowHeight="14.25"/>
  <cols>
    <col min="1" max="1" width="5.25390625" style="0" customWidth="1"/>
    <col min="2" max="2" width="38.50390625" style="0" customWidth="1"/>
    <col min="3" max="3" width="7.375" style="0" bestFit="1" customWidth="1"/>
    <col min="4" max="4" width="11.375" style="28" customWidth="1"/>
    <col min="5" max="5" width="12.625" style="28" customWidth="1"/>
    <col min="6" max="6" width="15.375" style="28" customWidth="1"/>
    <col min="7" max="7" width="14.625" style="28" customWidth="1"/>
    <col min="8" max="8" width="14.625" style="28" bestFit="1" customWidth="1"/>
    <col min="9" max="9" width="12.50390625" style="28" bestFit="1" customWidth="1"/>
    <col min="10" max="10" width="12.50390625" style="28" customWidth="1"/>
    <col min="11" max="11" width="12.50390625" style="28" bestFit="1" customWidth="1"/>
    <col min="12" max="12" width="12.25390625" style="28" customWidth="1"/>
    <col min="13" max="13" width="12.75390625" style="28" customWidth="1"/>
    <col min="14" max="14" width="14.625" style="28" customWidth="1"/>
    <col min="15" max="15" width="16.125" style="28" customWidth="1"/>
    <col min="16" max="16" width="11.50390625" style="28" customWidth="1"/>
    <col min="17" max="17" width="12.75390625" style="28" customWidth="1"/>
    <col min="18" max="18" width="12.25390625" style="28" customWidth="1"/>
    <col min="19" max="19" width="11.875" style="28" customWidth="1"/>
    <col min="20" max="21" width="13.25390625" style="28" customWidth="1"/>
    <col min="22" max="22" width="12.50390625" style="28" bestFit="1" customWidth="1"/>
    <col min="23" max="23" width="12.75390625" style="28" customWidth="1"/>
    <col min="24" max="24" width="12.50390625" style="28" bestFit="1" customWidth="1"/>
    <col min="25" max="25" width="12.00390625" style="28" customWidth="1"/>
    <col min="26" max="27" width="12.50390625" style="28" bestFit="1" customWidth="1"/>
    <col min="28" max="30" width="12.50390625" style="0" bestFit="1" customWidth="1"/>
    <col min="31" max="31" width="10.25390625" style="0" bestFit="1" customWidth="1"/>
    <col min="32" max="32" width="12.50390625" style="0" bestFit="1" customWidth="1"/>
    <col min="33" max="33" width="13.25390625" style="0" customWidth="1"/>
    <col min="34" max="35" width="12.50390625" style="0" bestFit="1" customWidth="1"/>
    <col min="36" max="36" width="12.125" style="0" customWidth="1"/>
    <col min="37" max="37" width="11.875" style="0" customWidth="1"/>
    <col min="38" max="38" width="12.875" style="0" customWidth="1"/>
    <col min="39" max="39" width="12.125" style="0" customWidth="1"/>
    <col min="40" max="40" width="11.875" style="0" customWidth="1"/>
    <col min="41" max="41" width="11.625" style="0" customWidth="1"/>
    <col min="42" max="42" width="11.875" style="0" customWidth="1"/>
    <col min="43" max="44" width="9.75390625" style="0" bestFit="1" customWidth="1"/>
  </cols>
  <sheetData>
    <row r="1" spans="1:2" ht="15">
      <c r="A1" s="64" t="s">
        <v>23</v>
      </c>
      <c r="B1" s="65"/>
    </row>
    <row r="2" spans="1:44" ht="27.75" customHeight="1">
      <c r="A2" s="68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</row>
    <row r="3" spans="1:44" ht="25.5" customHeigh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</row>
    <row r="4" spans="1:44" ht="24" customHeight="1">
      <c r="A4" s="66" t="s">
        <v>1</v>
      </c>
      <c r="B4" s="66" t="s">
        <v>8</v>
      </c>
      <c r="C4" s="66" t="s">
        <v>2</v>
      </c>
      <c r="D4" s="67" t="s">
        <v>26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71" t="s">
        <v>7</v>
      </c>
      <c r="AR4" s="71" t="s">
        <v>25</v>
      </c>
    </row>
    <row r="5" spans="1:44" s="2" customFormat="1" ht="31.5" customHeight="1">
      <c r="A5" s="66"/>
      <c r="B5" s="66"/>
      <c r="C5" s="66"/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27</v>
      </c>
      <c r="Q5" s="19" t="s">
        <v>28</v>
      </c>
      <c r="R5" s="19" t="s">
        <v>29</v>
      </c>
      <c r="S5" s="19" t="s">
        <v>30</v>
      </c>
      <c r="T5" s="19" t="s">
        <v>31</v>
      </c>
      <c r="U5" s="19" t="s">
        <v>36</v>
      </c>
      <c r="V5" s="19" t="s">
        <v>32</v>
      </c>
      <c r="W5" s="19" t="s">
        <v>33</v>
      </c>
      <c r="X5" s="19" t="s">
        <v>35</v>
      </c>
      <c r="Y5" s="19" t="s">
        <v>34</v>
      </c>
      <c r="Z5" s="19" t="s">
        <v>37</v>
      </c>
      <c r="AA5" s="19" t="s">
        <v>38</v>
      </c>
      <c r="AB5" s="1" t="s">
        <v>39</v>
      </c>
      <c r="AC5" s="1" t="s">
        <v>40</v>
      </c>
      <c r="AD5" s="1" t="s">
        <v>41</v>
      </c>
      <c r="AE5" s="1" t="s">
        <v>42</v>
      </c>
      <c r="AF5" s="1" t="s">
        <v>44</v>
      </c>
      <c r="AG5" s="1" t="s">
        <v>43</v>
      </c>
      <c r="AH5" s="1" t="s">
        <v>45</v>
      </c>
      <c r="AI5" s="1" t="s">
        <v>46</v>
      </c>
      <c r="AJ5" s="1" t="s">
        <v>47</v>
      </c>
      <c r="AK5" s="1" t="s">
        <v>48</v>
      </c>
      <c r="AL5" s="1" t="s">
        <v>49</v>
      </c>
      <c r="AM5" s="1" t="s">
        <v>50</v>
      </c>
      <c r="AN5" s="1" t="s">
        <v>51</v>
      </c>
      <c r="AO5" s="1" t="s">
        <v>52</v>
      </c>
      <c r="AP5" s="1" t="s">
        <v>53</v>
      </c>
      <c r="AQ5" s="72"/>
      <c r="AR5" s="72"/>
    </row>
    <row r="6" spans="1:44" ht="27.75" customHeight="1">
      <c r="A6" s="74" t="s">
        <v>3</v>
      </c>
      <c r="B6" s="75"/>
      <c r="C6" s="4">
        <v>25242</v>
      </c>
      <c r="D6" s="34"/>
      <c r="E6" s="34"/>
      <c r="F6" s="26">
        <f aca="true" t="shared" si="0" ref="F6:AP6">F7+F14+F19+F23</f>
        <v>258</v>
      </c>
      <c r="G6" s="26">
        <f t="shared" si="0"/>
        <v>243</v>
      </c>
      <c r="H6" s="26">
        <f t="shared" si="0"/>
        <v>228</v>
      </c>
      <c r="I6" s="26">
        <f t="shared" si="0"/>
        <v>223</v>
      </c>
      <c r="J6" s="26">
        <f t="shared" si="0"/>
        <v>445</v>
      </c>
      <c r="K6" s="26">
        <f t="shared" si="0"/>
        <v>373.2</v>
      </c>
      <c r="L6" s="26">
        <f t="shared" si="0"/>
        <v>399</v>
      </c>
      <c r="M6" s="26">
        <f t="shared" si="0"/>
        <v>1078</v>
      </c>
      <c r="N6" s="26">
        <f t="shared" si="0"/>
        <v>326.2</v>
      </c>
      <c r="O6" s="26">
        <f t="shared" si="0"/>
        <v>290.8</v>
      </c>
      <c r="P6" s="26">
        <f t="shared" si="0"/>
        <v>564</v>
      </c>
      <c r="Q6" s="26">
        <f t="shared" si="0"/>
        <v>446</v>
      </c>
      <c r="R6" s="26">
        <f t="shared" si="0"/>
        <v>381</v>
      </c>
      <c r="S6" s="26">
        <f t="shared" si="0"/>
        <v>710</v>
      </c>
      <c r="T6" s="26">
        <f t="shared" si="0"/>
        <v>378</v>
      </c>
      <c r="U6" s="26">
        <f t="shared" si="0"/>
        <v>703</v>
      </c>
      <c r="V6" s="26">
        <f t="shared" si="0"/>
        <v>409.2</v>
      </c>
      <c r="W6" s="26">
        <f t="shared" si="0"/>
        <v>294</v>
      </c>
      <c r="X6" s="26">
        <f t="shared" si="0"/>
        <v>363</v>
      </c>
      <c r="Y6" s="26">
        <f t="shared" si="0"/>
        <v>268</v>
      </c>
      <c r="Z6" s="26">
        <f t="shared" si="0"/>
        <v>801</v>
      </c>
      <c r="AA6" s="26">
        <f t="shared" si="0"/>
        <v>857</v>
      </c>
      <c r="AB6" s="4">
        <f t="shared" si="0"/>
        <v>914</v>
      </c>
      <c r="AC6" s="4">
        <f t="shared" si="0"/>
        <v>1090</v>
      </c>
      <c r="AD6" s="4">
        <f t="shared" si="0"/>
        <v>376</v>
      </c>
      <c r="AE6" s="4">
        <f t="shared" si="0"/>
        <v>693.2</v>
      </c>
      <c r="AF6" s="4">
        <f t="shared" si="0"/>
        <v>667</v>
      </c>
      <c r="AG6" s="4">
        <f t="shared" si="0"/>
        <v>831</v>
      </c>
      <c r="AH6" s="4">
        <f t="shared" si="0"/>
        <v>1098</v>
      </c>
      <c r="AI6" s="4">
        <f t="shared" si="0"/>
        <v>752</v>
      </c>
      <c r="AJ6" s="4">
        <f t="shared" si="0"/>
        <v>930.4</v>
      </c>
      <c r="AK6" s="4">
        <f t="shared" si="0"/>
        <v>876</v>
      </c>
      <c r="AL6" s="4">
        <f t="shared" si="0"/>
        <v>905.8</v>
      </c>
      <c r="AM6" s="4">
        <f t="shared" si="0"/>
        <v>615.2</v>
      </c>
      <c r="AN6" s="4">
        <f t="shared" si="0"/>
        <v>1161</v>
      </c>
      <c r="AO6" s="4">
        <f t="shared" si="0"/>
        <v>1152</v>
      </c>
      <c r="AP6" s="4">
        <f t="shared" si="0"/>
        <v>952</v>
      </c>
      <c r="AQ6" s="73"/>
      <c r="AR6" s="73"/>
    </row>
    <row r="7" spans="1:44" s="8" customFormat="1" ht="27.75" customHeight="1">
      <c r="A7" s="76" t="s">
        <v>56</v>
      </c>
      <c r="B7" s="77"/>
      <c r="C7" s="6">
        <f aca="true" t="shared" si="1" ref="C7:AP7">SUM(C8:C13)</f>
        <v>2680</v>
      </c>
      <c r="D7" s="27"/>
      <c r="E7" s="27"/>
      <c r="F7" s="27">
        <f t="shared" si="1"/>
        <v>0</v>
      </c>
      <c r="G7" s="27">
        <f t="shared" si="1"/>
        <v>0</v>
      </c>
      <c r="H7" s="27">
        <f t="shared" si="1"/>
        <v>30</v>
      </c>
      <c r="I7" s="27">
        <f t="shared" si="1"/>
        <v>0</v>
      </c>
      <c r="J7" s="27">
        <f t="shared" si="1"/>
        <v>130</v>
      </c>
      <c r="K7" s="27">
        <f t="shared" si="1"/>
        <v>30</v>
      </c>
      <c r="L7" s="27">
        <f t="shared" si="1"/>
        <v>0</v>
      </c>
      <c r="M7" s="27">
        <f t="shared" si="1"/>
        <v>120</v>
      </c>
      <c r="N7" s="27">
        <f t="shared" si="1"/>
        <v>30</v>
      </c>
      <c r="O7" s="27">
        <f t="shared" si="1"/>
        <v>30</v>
      </c>
      <c r="P7" s="27">
        <f t="shared" si="1"/>
        <v>115</v>
      </c>
      <c r="Q7" s="27">
        <f t="shared" si="1"/>
        <v>30</v>
      </c>
      <c r="R7" s="27">
        <f t="shared" si="1"/>
        <v>75</v>
      </c>
      <c r="S7" s="27">
        <f t="shared" si="1"/>
        <v>80</v>
      </c>
      <c r="T7" s="27">
        <f t="shared" si="1"/>
        <v>100</v>
      </c>
      <c r="U7" s="27">
        <f t="shared" si="1"/>
        <v>70</v>
      </c>
      <c r="V7" s="27">
        <f t="shared" si="1"/>
        <v>60</v>
      </c>
      <c r="W7" s="27">
        <f t="shared" si="1"/>
        <v>30</v>
      </c>
      <c r="X7" s="27">
        <f t="shared" si="1"/>
        <v>110</v>
      </c>
      <c r="Y7" s="27">
        <f t="shared" si="1"/>
        <v>30</v>
      </c>
      <c r="Z7" s="27">
        <f t="shared" si="1"/>
        <v>130</v>
      </c>
      <c r="AA7" s="27">
        <f t="shared" si="1"/>
        <v>95</v>
      </c>
      <c r="AB7" s="6">
        <f t="shared" si="1"/>
        <v>120</v>
      </c>
      <c r="AC7" s="6">
        <f t="shared" si="1"/>
        <v>60</v>
      </c>
      <c r="AD7" s="6">
        <f t="shared" si="1"/>
        <v>60</v>
      </c>
      <c r="AE7" s="6">
        <f t="shared" si="1"/>
        <v>70</v>
      </c>
      <c r="AF7" s="6">
        <f t="shared" si="1"/>
        <v>100</v>
      </c>
      <c r="AG7" s="6">
        <f t="shared" si="1"/>
        <v>95</v>
      </c>
      <c r="AH7" s="6">
        <f t="shared" si="1"/>
        <v>90</v>
      </c>
      <c r="AI7" s="6">
        <f t="shared" si="1"/>
        <v>65</v>
      </c>
      <c r="AJ7" s="6">
        <f t="shared" si="1"/>
        <v>145</v>
      </c>
      <c r="AK7" s="6">
        <f t="shared" si="1"/>
        <v>90</v>
      </c>
      <c r="AL7" s="6">
        <f t="shared" si="1"/>
        <v>160</v>
      </c>
      <c r="AM7" s="6">
        <f t="shared" si="1"/>
        <v>50</v>
      </c>
      <c r="AN7" s="6">
        <f t="shared" si="1"/>
        <v>70</v>
      </c>
      <c r="AO7" s="6">
        <f t="shared" si="1"/>
        <v>120</v>
      </c>
      <c r="AP7" s="6">
        <f t="shared" si="1"/>
        <v>90</v>
      </c>
      <c r="AQ7" s="7"/>
      <c r="AR7" s="15"/>
    </row>
    <row r="8" spans="1:44" ht="27.75" customHeight="1">
      <c r="A8" s="3">
        <v>1</v>
      </c>
      <c r="B8" s="16" t="s">
        <v>9</v>
      </c>
      <c r="C8" s="9">
        <v>1500</v>
      </c>
      <c r="D8" s="27"/>
      <c r="E8" s="29"/>
      <c r="F8" s="29"/>
      <c r="G8" s="29"/>
      <c r="H8" s="29"/>
      <c r="I8" s="29"/>
      <c r="J8" s="29">
        <v>50</v>
      </c>
      <c r="K8" s="29">
        <v>30</v>
      </c>
      <c r="L8" s="29"/>
      <c r="M8" s="29">
        <v>50</v>
      </c>
      <c r="N8" s="29">
        <v>30</v>
      </c>
      <c r="O8" s="29">
        <v>30</v>
      </c>
      <c r="P8" s="29">
        <v>50</v>
      </c>
      <c r="Q8" s="29">
        <v>30</v>
      </c>
      <c r="R8" s="29">
        <v>30</v>
      </c>
      <c r="S8" s="29">
        <v>60</v>
      </c>
      <c r="T8" s="29">
        <v>30</v>
      </c>
      <c r="U8" s="29">
        <v>50</v>
      </c>
      <c r="V8" s="29">
        <v>30</v>
      </c>
      <c r="W8" s="29">
        <v>30</v>
      </c>
      <c r="X8" s="29">
        <v>30</v>
      </c>
      <c r="Y8" s="29">
        <v>30</v>
      </c>
      <c r="Z8" s="29">
        <v>60</v>
      </c>
      <c r="AA8" s="29">
        <v>50</v>
      </c>
      <c r="AB8" s="22">
        <v>60</v>
      </c>
      <c r="AC8" s="22">
        <v>60</v>
      </c>
      <c r="AD8" s="22">
        <v>60</v>
      </c>
      <c r="AE8" s="22">
        <v>50</v>
      </c>
      <c r="AF8" s="22">
        <v>60</v>
      </c>
      <c r="AG8" s="22">
        <v>60</v>
      </c>
      <c r="AH8" s="22">
        <v>50</v>
      </c>
      <c r="AI8" s="22">
        <v>60</v>
      </c>
      <c r="AJ8" s="22">
        <v>60</v>
      </c>
      <c r="AK8" s="22">
        <v>50</v>
      </c>
      <c r="AL8" s="22">
        <v>60</v>
      </c>
      <c r="AM8" s="22">
        <v>50</v>
      </c>
      <c r="AN8" s="22">
        <v>50</v>
      </c>
      <c r="AO8" s="22">
        <v>50</v>
      </c>
      <c r="AP8" s="22">
        <v>50</v>
      </c>
      <c r="AQ8" s="5"/>
      <c r="AR8" s="15"/>
    </row>
    <row r="9" spans="1:44" ht="27.75" customHeight="1">
      <c r="A9" s="3">
        <v>2</v>
      </c>
      <c r="B9" s="16" t="s">
        <v>10</v>
      </c>
      <c r="C9" s="9">
        <v>320</v>
      </c>
      <c r="D9" s="27"/>
      <c r="E9" s="29"/>
      <c r="F9" s="29"/>
      <c r="G9" s="29"/>
      <c r="H9" s="29"/>
      <c r="I9" s="29"/>
      <c r="J9" s="29"/>
      <c r="K9" s="29"/>
      <c r="L9" s="29"/>
      <c r="M9" s="29">
        <v>20</v>
      </c>
      <c r="N9" s="29"/>
      <c r="O9" s="29"/>
      <c r="P9" s="29"/>
      <c r="Q9" s="29"/>
      <c r="R9" s="29"/>
      <c r="S9" s="29"/>
      <c r="T9" s="29">
        <v>40</v>
      </c>
      <c r="U9" s="29"/>
      <c r="V9" s="29"/>
      <c r="W9" s="29"/>
      <c r="X9" s="29">
        <v>20</v>
      </c>
      <c r="Y9" s="29"/>
      <c r="Z9" s="29">
        <v>40</v>
      </c>
      <c r="AA9" s="29"/>
      <c r="AB9" s="22"/>
      <c r="AC9" s="22"/>
      <c r="AD9" s="22"/>
      <c r="AE9" s="22">
        <v>20</v>
      </c>
      <c r="AF9" s="22">
        <v>40</v>
      </c>
      <c r="AG9" s="22"/>
      <c r="AH9" s="22"/>
      <c r="AI9" s="22"/>
      <c r="AJ9" s="22">
        <v>20</v>
      </c>
      <c r="AK9" s="22">
        <v>40</v>
      </c>
      <c r="AL9" s="22"/>
      <c r="AM9" s="22"/>
      <c r="AN9" s="22"/>
      <c r="AO9" s="22">
        <v>40</v>
      </c>
      <c r="AP9" s="22">
        <v>40</v>
      </c>
      <c r="AQ9" s="5"/>
      <c r="AR9" s="15"/>
    </row>
    <row r="10" spans="1:44" ht="27.75" customHeight="1">
      <c r="A10" s="3">
        <v>3</v>
      </c>
      <c r="B10" s="16" t="s">
        <v>91</v>
      </c>
      <c r="C10" s="9">
        <v>300</v>
      </c>
      <c r="D10" s="27"/>
      <c r="E10" s="29"/>
      <c r="F10" s="29"/>
      <c r="G10" s="29"/>
      <c r="H10" s="29">
        <v>30</v>
      </c>
      <c r="I10" s="29"/>
      <c r="J10" s="29">
        <v>30</v>
      </c>
      <c r="K10" s="29"/>
      <c r="L10" s="29"/>
      <c r="M10" s="29">
        <v>30</v>
      </c>
      <c r="N10" s="29"/>
      <c r="O10" s="29"/>
      <c r="P10" s="29">
        <v>30</v>
      </c>
      <c r="Q10" s="29"/>
      <c r="R10" s="29"/>
      <c r="S10" s="29"/>
      <c r="T10" s="29"/>
      <c r="U10" s="29"/>
      <c r="V10" s="29">
        <v>30</v>
      </c>
      <c r="W10" s="29"/>
      <c r="X10" s="29">
        <v>30</v>
      </c>
      <c r="Y10" s="29"/>
      <c r="Z10" s="29">
        <v>30</v>
      </c>
      <c r="AA10" s="29"/>
      <c r="AB10" s="22">
        <v>30</v>
      </c>
      <c r="AC10" s="22"/>
      <c r="AD10" s="22"/>
      <c r="AE10" s="22"/>
      <c r="AF10" s="22"/>
      <c r="AG10" s="22"/>
      <c r="AH10" s="22"/>
      <c r="AI10" s="22"/>
      <c r="AJ10" s="22">
        <v>30</v>
      </c>
      <c r="AK10" s="22"/>
      <c r="AL10" s="22">
        <v>30</v>
      </c>
      <c r="AM10" s="22"/>
      <c r="AN10" s="22"/>
      <c r="AO10" s="22"/>
      <c r="AP10" s="22"/>
      <c r="AQ10" s="5"/>
      <c r="AR10" s="15"/>
    </row>
    <row r="11" spans="1:44" s="11" customFormat="1" ht="27.75" customHeight="1">
      <c r="A11" s="3">
        <v>4</v>
      </c>
      <c r="B11" s="16" t="s">
        <v>93</v>
      </c>
      <c r="C11" s="9">
        <v>120</v>
      </c>
      <c r="D11" s="27"/>
      <c r="E11" s="31"/>
      <c r="F11" s="31"/>
      <c r="G11" s="31"/>
      <c r="H11" s="31"/>
      <c r="I11" s="31"/>
      <c r="J11" s="31">
        <v>20</v>
      </c>
      <c r="K11" s="31"/>
      <c r="L11" s="31"/>
      <c r="M11" s="31">
        <v>20</v>
      </c>
      <c r="N11" s="31"/>
      <c r="O11" s="31"/>
      <c r="P11" s="31"/>
      <c r="Q11" s="31"/>
      <c r="R11" s="31">
        <v>20</v>
      </c>
      <c r="S11" s="31">
        <v>20</v>
      </c>
      <c r="T11" s="31"/>
      <c r="U11" s="31"/>
      <c r="V11" s="31"/>
      <c r="W11" s="31"/>
      <c r="X11" s="31"/>
      <c r="Y11" s="31"/>
      <c r="Z11" s="31"/>
      <c r="AA11" s="31"/>
      <c r="AB11" s="23"/>
      <c r="AC11" s="23"/>
      <c r="AD11" s="23"/>
      <c r="AE11" s="23"/>
      <c r="AF11" s="23"/>
      <c r="AG11" s="23"/>
      <c r="AH11" s="23">
        <v>20</v>
      </c>
      <c r="AI11" s="23"/>
      <c r="AJ11" s="23"/>
      <c r="AK11" s="23"/>
      <c r="AL11" s="23">
        <v>20</v>
      </c>
      <c r="AM11" s="23"/>
      <c r="AN11" s="23"/>
      <c r="AO11" s="23"/>
      <c r="AP11" s="23"/>
      <c r="AQ11" s="10"/>
      <c r="AR11" s="15"/>
    </row>
    <row r="12" spans="1:44" s="11" customFormat="1" ht="27.75" customHeight="1">
      <c r="A12" s="3">
        <v>5</v>
      </c>
      <c r="B12" s="16" t="s">
        <v>95</v>
      </c>
      <c r="C12" s="9">
        <v>350</v>
      </c>
      <c r="D12" s="27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>
        <v>30</v>
      </c>
      <c r="Q12" s="31"/>
      <c r="R12" s="31">
        <v>25</v>
      </c>
      <c r="S12" s="31"/>
      <c r="T12" s="31">
        <v>30</v>
      </c>
      <c r="U12" s="31">
        <v>20</v>
      </c>
      <c r="V12" s="31"/>
      <c r="W12" s="31"/>
      <c r="X12" s="31"/>
      <c r="Y12" s="31"/>
      <c r="Z12" s="31"/>
      <c r="AA12" s="31">
        <v>45</v>
      </c>
      <c r="AB12" s="23">
        <v>30</v>
      </c>
      <c r="AC12" s="23"/>
      <c r="AD12" s="23"/>
      <c r="AE12" s="23"/>
      <c r="AF12" s="23"/>
      <c r="AG12" s="23">
        <v>35</v>
      </c>
      <c r="AH12" s="23">
        <v>20</v>
      </c>
      <c r="AI12" s="23"/>
      <c r="AJ12" s="23">
        <v>35</v>
      </c>
      <c r="AK12" s="23"/>
      <c r="AL12" s="23">
        <v>50</v>
      </c>
      <c r="AM12" s="23"/>
      <c r="AN12" s="23"/>
      <c r="AO12" s="23">
        <v>30</v>
      </c>
      <c r="AP12" s="23"/>
      <c r="AQ12" s="10"/>
      <c r="AR12" s="15"/>
    </row>
    <row r="13" spans="1:44" ht="27.75" customHeight="1">
      <c r="A13" s="3">
        <v>6</v>
      </c>
      <c r="B13" s="16" t="s">
        <v>96</v>
      </c>
      <c r="C13" s="9">
        <v>90</v>
      </c>
      <c r="D13" s="27"/>
      <c r="E13" s="29"/>
      <c r="F13" s="29"/>
      <c r="G13" s="29"/>
      <c r="H13" s="29"/>
      <c r="I13" s="29"/>
      <c r="J13" s="29">
        <v>30</v>
      </c>
      <c r="K13" s="29"/>
      <c r="L13" s="29"/>
      <c r="M13" s="29"/>
      <c r="N13" s="29"/>
      <c r="O13" s="29"/>
      <c r="P13" s="29">
        <v>5</v>
      </c>
      <c r="Q13" s="29"/>
      <c r="R13" s="29"/>
      <c r="S13" s="29"/>
      <c r="T13" s="29"/>
      <c r="U13" s="29"/>
      <c r="V13" s="29"/>
      <c r="W13" s="29"/>
      <c r="X13" s="29">
        <v>30</v>
      </c>
      <c r="Y13" s="29"/>
      <c r="Z13" s="29"/>
      <c r="AA13" s="29"/>
      <c r="AB13" s="22"/>
      <c r="AC13" s="22"/>
      <c r="AD13" s="22"/>
      <c r="AE13" s="22"/>
      <c r="AF13" s="22"/>
      <c r="AG13" s="22"/>
      <c r="AH13" s="22"/>
      <c r="AI13" s="22">
        <v>5</v>
      </c>
      <c r="AJ13" s="22"/>
      <c r="AK13" s="22"/>
      <c r="AL13" s="22"/>
      <c r="AM13" s="22"/>
      <c r="AN13" s="22">
        <v>20</v>
      </c>
      <c r="AO13" s="22"/>
      <c r="AP13" s="22"/>
      <c r="AQ13" s="5"/>
      <c r="AR13" s="15"/>
    </row>
    <row r="14" spans="1:44" s="8" customFormat="1" ht="27.75" customHeight="1">
      <c r="A14" s="70" t="s">
        <v>4</v>
      </c>
      <c r="B14" s="70"/>
      <c r="C14" s="6">
        <f>SUM(C15:C18)</f>
        <v>3750</v>
      </c>
      <c r="D14" s="27"/>
      <c r="E14" s="27"/>
      <c r="F14" s="27">
        <f aca="true" t="shared" si="2" ref="F14:AP14">SUM(F15:F18)</f>
        <v>73</v>
      </c>
      <c r="G14" s="27">
        <f t="shared" si="2"/>
        <v>63</v>
      </c>
      <c r="H14" s="27">
        <f t="shared" si="2"/>
        <v>43</v>
      </c>
      <c r="I14" s="27">
        <f t="shared" si="2"/>
        <v>48</v>
      </c>
      <c r="J14" s="27">
        <f t="shared" si="2"/>
        <v>99</v>
      </c>
      <c r="K14" s="27">
        <f t="shared" si="2"/>
        <v>92</v>
      </c>
      <c r="L14" s="27">
        <f t="shared" si="2"/>
        <v>159</v>
      </c>
      <c r="M14" s="27">
        <f t="shared" si="2"/>
        <v>122</v>
      </c>
      <c r="N14" s="27">
        <f t="shared" si="2"/>
        <v>80</v>
      </c>
      <c r="O14" s="27">
        <f t="shared" si="2"/>
        <v>55</v>
      </c>
      <c r="P14" s="27">
        <f t="shared" si="2"/>
        <v>177</v>
      </c>
      <c r="Q14" s="27">
        <f t="shared" si="2"/>
        <v>47</v>
      </c>
      <c r="R14" s="27">
        <f t="shared" si="2"/>
        <v>89</v>
      </c>
      <c r="S14" s="27">
        <f t="shared" si="2"/>
        <v>156</v>
      </c>
      <c r="T14" s="27">
        <f t="shared" si="2"/>
        <v>65</v>
      </c>
      <c r="U14" s="27">
        <f t="shared" si="2"/>
        <v>45</v>
      </c>
      <c r="V14" s="27">
        <f t="shared" si="2"/>
        <v>90</v>
      </c>
      <c r="W14" s="27">
        <f t="shared" si="2"/>
        <v>52</v>
      </c>
      <c r="X14" s="27">
        <f t="shared" si="2"/>
        <v>44</v>
      </c>
      <c r="Y14" s="27">
        <f t="shared" si="2"/>
        <v>48</v>
      </c>
      <c r="Z14" s="27">
        <f t="shared" si="2"/>
        <v>165</v>
      </c>
      <c r="AA14" s="27">
        <f t="shared" si="2"/>
        <v>172</v>
      </c>
      <c r="AB14" s="6">
        <f t="shared" si="2"/>
        <v>128</v>
      </c>
      <c r="AC14" s="6">
        <f t="shared" si="2"/>
        <v>142</v>
      </c>
      <c r="AD14" s="6">
        <f t="shared" si="2"/>
        <v>60</v>
      </c>
      <c r="AE14" s="6">
        <f t="shared" si="2"/>
        <v>108</v>
      </c>
      <c r="AF14" s="6">
        <f t="shared" si="2"/>
        <v>101</v>
      </c>
      <c r="AG14" s="6">
        <f t="shared" si="2"/>
        <v>146</v>
      </c>
      <c r="AH14" s="6">
        <f t="shared" si="2"/>
        <v>120</v>
      </c>
      <c r="AI14" s="6">
        <f t="shared" si="2"/>
        <v>141</v>
      </c>
      <c r="AJ14" s="6">
        <f t="shared" si="2"/>
        <v>141</v>
      </c>
      <c r="AK14" s="6">
        <f t="shared" si="2"/>
        <v>164</v>
      </c>
      <c r="AL14" s="6">
        <f t="shared" si="2"/>
        <v>97</v>
      </c>
      <c r="AM14" s="6">
        <f t="shared" si="2"/>
        <v>120</v>
      </c>
      <c r="AN14" s="6">
        <f t="shared" si="2"/>
        <v>83</v>
      </c>
      <c r="AO14" s="6">
        <f t="shared" si="2"/>
        <v>80</v>
      </c>
      <c r="AP14" s="6">
        <f t="shared" si="2"/>
        <v>82</v>
      </c>
      <c r="AQ14" s="7"/>
      <c r="AR14" s="15"/>
    </row>
    <row r="15" spans="1:44" ht="27.75" customHeight="1">
      <c r="A15" s="3">
        <v>1</v>
      </c>
      <c r="B15" s="16" t="s">
        <v>101</v>
      </c>
      <c r="C15" s="9">
        <v>1975</v>
      </c>
      <c r="D15" s="27"/>
      <c r="E15" s="29"/>
      <c r="F15" s="29">
        <v>40</v>
      </c>
      <c r="G15" s="29">
        <v>40</v>
      </c>
      <c r="H15" s="29">
        <v>40</v>
      </c>
      <c r="I15" s="29">
        <v>45</v>
      </c>
      <c r="J15" s="29">
        <v>40</v>
      </c>
      <c r="K15" s="29">
        <v>80</v>
      </c>
      <c r="L15" s="29">
        <v>75</v>
      </c>
      <c r="M15" s="29">
        <v>70</v>
      </c>
      <c r="N15" s="29">
        <v>75</v>
      </c>
      <c r="O15" s="29">
        <v>40</v>
      </c>
      <c r="P15" s="29">
        <v>50</v>
      </c>
      <c r="Q15" s="29">
        <v>40</v>
      </c>
      <c r="R15" s="29">
        <v>40</v>
      </c>
      <c r="S15" s="29">
        <v>60</v>
      </c>
      <c r="T15" s="29">
        <v>55</v>
      </c>
      <c r="U15" s="29">
        <v>40</v>
      </c>
      <c r="V15" s="29">
        <v>45</v>
      </c>
      <c r="W15" s="29">
        <v>40</v>
      </c>
      <c r="X15" s="29">
        <v>40</v>
      </c>
      <c r="Y15" s="29">
        <v>45</v>
      </c>
      <c r="Z15" s="29">
        <v>80</v>
      </c>
      <c r="AA15" s="29">
        <v>70</v>
      </c>
      <c r="AB15" s="22">
        <v>40</v>
      </c>
      <c r="AC15" s="22">
        <v>65</v>
      </c>
      <c r="AD15" s="22">
        <v>55</v>
      </c>
      <c r="AE15" s="22">
        <v>70</v>
      </c>
      <c r="AF15" s="22">
        <v>50</v>
      </c>
      <c r="AG15" s="22">
        <v>75</v>
      </c>
      <c r="AH15" s="22">
        <v>40</v>
      </c>
      <c r="AI15" s="22">
        <v>45</v>
      </c>
      <c r="AJ15" s="22">
        <v>40</v>
      </c>
      <c r="AK15" s="22">
        <v>45</v>
      </c>
      <c r="AL15" s="22">
        <v>60</v>
      </c>
      <c r="AM15" s="22">
        <v>70</v>
      </c>
      <c r="AN15" s="22">
        <v>40</v>
      </c>
      <c r="AO15" s="22">
        <v>40</v>
      </c>
      <c r="AP15" s="22">
        <v>40</v>
      </c>
      <c r="AQ15" s="5"/>
      <c r="AR15" s="15"/>
    </row>
    <row r="16" spans="1:44" ht="27.75" customHeight="1">
      <c r="A16" s="3">
        <v>2</v>
      </c>
      <c r="B16" s="16" t="s">
        <v>102</v>
      </c>
      <c r="C16" s="9">
        <v>300</v>
      </c>
      <c r="D16" s="27"/>
      <c r="E16" s="29"/>
      <c r="F16" s="29">
        <v>5</v>
      </c>
      <c r="G16" s="29">
        <v>4</v>
      </c>
      <c r="H16" s="29">
        <v>3</v>
      </c>
      <c r="I16" s="29">
        <v>3</v>
      </c>
      <c r="J16" s="29">
        <v>4</v>
      </c>
      <c r="K16" s="29">
        <v>7</v>
      </c>
      <c r="L16" s="29">
        <v>12</v>
      </c>
      <c r="M16" s="29">
        <v>12</v>
      </c>
      <c r="N16" s="29">
        <v>5</v>
      </c>
      <c r="O16" s="29">
        <v>5</v>
      </c>
      <c r="P16" s="29">
        <v>11</v>
      </c>
      <c r="Q16" s="29">
        <v>7</v>
      </c>
      <c r="R16" s="29">
        <v>9</v>
      </c>
      <c r="S16" s="29">
        <v>12</v>
      </c>
      <c r="T16" s="29">
        <v>5</v>
      </c>
      <c r="U16" s="29">
        <v>5</v>
      </c>
      <c r="V16" s="29">
        <v>5</v>
      </c>
      <c r="W16" s="29">
        <v>12</v>
      </c>
      <c r="X16" s="29">
        <v>4</v>
      </c>
      <c r="Y16" s="29">
        <v>3</v>
      </c>
      <c r="Z16" s="29">
        <v>15</v>
      </c>
      <c r="AA16" s="29">
        <v>7</v>
      </c>
      <c r="AB16" s="22">
        <v>5</v>
      </c>
      <c r="AC16" s="22">
        <v>12</v>
      </c>
      <c r="AD16" s="22">
        <v>5</v>
      </c>
      <c r="AE16" s="22">
        <v>8</v>
      </c>
      <c r="AF16" s="22">
        <v>11</v>
      </c>
      <c r="AG16" s="22">
        <v>7</v>
      </c>
      <c r="AH16" s="22">
        <v>8</v>
      </c>
      <c r="AI16" s="22">
        <v>8</v>
      </c>
      <c r="AJ16" s="22">
        <v>8</v>
      </c>
      <c r="AK16" s="22">
        <v>12</v>
      </c>
      <c r="AL16" s="22">
        <v>13</v>
      </c>
      <c r="AM16" s="22">
        <v>10</v>
      </c>
      <c r="AN16" s="22">
        <v>13</v>
      </c>
      <c r="AO16" s="22">
        <v>10</v>
      </c>
      <c r="AP16" s="22">
        <v>12</v>
      </c>
      <c r="AQ16" s="5"/>
      <c r="AR16" s="15"/>
    </row>
    <row r="17" spans="1:44" ht="27.75" customHeight="1">
      <c r="A17" s="3">
        <v>3</v>
      </c>
      <c r="B17" s="16" t="s">
        <v>104</v>
      </c>
      <c r="C17" s="9">
        <v>275</v>
      </c>
      <c r="D17" s="27"/>
      <c r="E17" s="32"/>
      <c r="F17" s="32"/>
      <c r="G17" s="32"/>
      <c r="H17" s="32"/>
      <c r="I17" s="32"/>
      <c r="J17" s="32"/>
      <c r="K17" s="32">
        <v>5</v>
      </c>
      <c r="L17" s="32"/>
      <c r="M17" s="32">
        <v>40</v>
      </c>
      <c r="N17" s="32"/>
      <c r="O17" s="32">
        <v>10</v>
      </c>
      <c r="P17" s="32"/>
      <c r="Q17" s="32"/>
      <c r="R17" s="32">
        <v>40</v>
      </c>
      <c r="S17" s="32">
        <v>10</v>
      </c>
      <c r="T17" s="32">
        <v>5</v>
      </c>
      <c r="U17" s="32"/>
      <c r="V17" s="32">
        <v>40</v>
      </c>
      <c r="W17" s="32"/>
      <c r="X17" s="32"/>
      <c r="Y17" s="32"/>
      <c r="Z17" s="32">
        <v>40</v>
      </c>
      <c r="AA17" s="32"/>
      <c r="AB17" s="24"/>
      <c r="AC17" s="24"/>
      <c r="AD17" s="24"/>
      <c r="AE17" s="24"/>
      <c r="AF17" s="24">
        <v>10</v>
      </c>
      <c r="AG17" s="24">
        <v>10</v>
      </c>
      <c r="AH17" s="24">
        <v>10</v>
      </c>
      <c r="AI17" s="24">
        <v>5</v>
      </c>
      <c r="AJ17" s="24"/>
      <c r="AK17" s="24">
        <v>40</v>
      </c>
      <c r="AL17" s="24"/>
      <c r="AM17" s="24">
        <v>10</v>
      </c>
      <c r="AN17" s="24"/>
      <c r="AO17" s="24"/>
      <c r="AP17" s="24"/>
      <c r="AQ17" s="5"/>
      <c r="AR17" s="15"/>
    </row>
    <row r="18" spans="1:44" ht="27.75" customHeight="1">
      <c r="A18" s="3">
        <v>4</v>
      </c>
      <c r="B18" s="16" t="s">
        <v>105</v>
      </c>
      <c r="C18" s="9">
        <v>1200</v>
      </c>
      <c r="D18" s="27"/>
      <c r="E18" s="29"/>
      <c r="F18" s="29">
        <v>28</v>
      </c>
      <c r="G18" s="29">
        <v>19</v>
      </c>
      <c r="H18" s="29"/>
      <c r="I18" s="29"/>
      <c r="J18" s="29">
        <v>55</v>
      </c>
      <c r="K18" s="29"/>
      <c r="L18" s="29">
        <v>72</v>
      </c>
      <c r="M18" s="29"/>
      <c r="N18" s="29"/>
      <c r="O18" s="29"/>
      <c r="P18" s="29">
        <v>116</v>
      </c>
      <c r="Q18" s="29"/>
      <c r="R18" s="29"/>
      <c r="S18" s="29">
        <v>74</v>
      </c>
      <c r="T18" s="29"/>
      <c r="U18" s="29"/>
      <c r="V18" s="29"/>
      <c r="W18" s="29"/>
      <c r="X18" s="29"/>
      <c r="Y18" s="29"/>
      <c r="Z18" s="29">
        <v>30</v>
      </c>
      <c r="AA18" s="29">
        <v>95</v>
      </c>
      <c r="AB18" s="22">
        <v>83</v>
      </c>
      <c r="AC18" s="22">
        <v>65</v>
      </c>
      <c r="AD18" s="22"/>
      <c r="AE18" s="22">
        <v>30</v>
      </c>
      <c r="AF18" s="22">
        <v>30</v>
      </c>
      <c r="AG18" s="22">
        <v>54</v>
      </c>
      <c r="AH18" s="22">
        <v>62</v>
      </c>
      <c r="AI18" s="22">
        <v>83</v>
      </c>
      <c r="AJ18" s="22">
        <v>93</v>
      </c>
      <c r="AK18" s="22">
        <v>67</v>
      </c>
      <c r="AL18" s="22">
        <v>24</v>
      </c>
      <c r="AM18" s="22">
        <v>30</v>
      </c>
      <c r="AN18" s="22">
        <v>30</v>
      </c>
      <c r="AO18" s="22">
        <v>30</v>
      </c>
      <c r="AP18" s="22">
        <v>30</v>
      </c>
      <c r="AQ18" s="5"/>
      <c r="AR18" s="15"/>
    </row>
    <row r="19" spans="1:44" s="8" customFormat="1" ht="27.75" customHeight="1">
      <c r="A19" s="70" t="s">
        <v>5</v>
      </c>
      <c r="B19" s="70"/>
      <c r="C19" s="6">
        <f>SUM(C20:C22)</f>
        <v>7800</v>
      </c>
      <c r="D19" s="27"/>
      <c r="E19" s="27"/>
      <c r="F19" s="27">
        <f aca="true" t="shared" si="3" ref="F19:AP19">SUM(F20:F22)</f>
        <v>150</v>
      </c>
      <c r="G19" s="27">
        <f t="shared" si="3"/>
        <v>150</v>
      </c>
      <c r="H19" s="27">
        <f t="shared" si="3"/>
        <v>150</v>
      </c>
      <c r="I19" s="27">
        <f t="shared" si="3"/>
        <v>150</v>
      </c>
      <c r="J19" s="27">
        <f t="shared" si="3"/>
        <v>150</v>
      </c>
      <c r="K19" s="27">
        <f t="shared" si="3"/>
        <v>151.2</v>
      </c>
      <c r="L19" s="27">
        <f t="shared" si="3"/>
        <v>150</v>
      </c>
      <c r="M19" s="27">
        <f t="shared" si="3"/>
        <v>208</v>
      </c>
      <c r="N19" s="27">
        <f t="shared" si="3"/>
        <v>157.2</v>
      </c>
      <c r="O19" s="27">
        <f t="shared" si="3"/>
        <v>156.8</v>
      </c>
      <c r="P19" s="27">
        <f t="shared" si="3"/>
        <v>158</v>
      </c>
      <c r="Q19" s="27">
        <f t="shared" si="3"/>
        <v>160</v>
      </c>
      <c r="R19" s="27">
        <f t="shared" si="3"/>
        <v>154</v>
      </c>
      <c r="S19" s="27">
        <f t="shared" si="3"/>
        <v>216</v>
      </c>
      <c r="T19" s="27">
        <f t="shared" si="3"/>
        <v>164</v>
      </c>
      <c r="U19" s="27">
        <f t="shared" si="3"/>
        <v>222</v>
      </c>
      <c r="V19" s="27">
        <f t="shared" si="3"/>
        <v>155.2</v>
      </c>
      <c r="W19" s="27">
        <f t="shared" si="3"/>
        <v>158</v>
      </c>
      <c r="X19" s="27">
        <f t="shared" si="3"/>
        <v>150</v>
      </c>
      <c r="Y19" s="27">
        <f t="shared" si="3"/>
        <v>150</v>
      </c>
      <c r="Z19" s="27">
        <f t="shared" si="3"/>
        <v>228</v>
      </c>
      <c r="AA19" s="27">
        <f t="shared" si="3"/>
        <v>184</v>
      </c>
      <c r="AB19" s="6">
        <f t="shared" si="3"/>
        <v>288</v>
      </c>
      <c r="AC19" s="6">
        <f t="shared" si="3"/>
        <v>270</v>
      </c>
      <c r="AD19" s="6">
        <f t="shared" si="3"/>
        <v>160</v>
      </c>
      <c r="AE19" s="6">
        <f t="shared" si="3"/>
        <v>247.2</v>
      </c>
      <c r="AF19" s="6">
        <f t="shared" si="3"/>
        <v>238</v>
      </c>
      <c r="AG19" s="6">
        <f t="shared" si="3"/>
        <v>312</v>
      </c>
      <c r="AH19" s="6">
        <f t="shared" si="3"/>
        <v>390</v>
      </c>
      <c r="AI19" s="6">
        <f t="shared" si="3"/>
        <v>258</v>
      </c>
      <c r="AJ19" s="6">
        <f t="shared" si="3"/>
        <v>266.4</v>
      </c>
      <c r="AK19" s="6">
        <f t="shared" si="3"/>
        <v>234</v>
      </c>
      <c r="AL19" s="6">
        <f t="shared" si="3"/>
        <v>320.8</v>
      </c>
      <c r="AM19" s="6">
        <f t="shared" si="3"/>
        <v>247.2</v>
      </c>
      <c r="AN19" s="6">
        <f t="shared" si="3"/>
        <v>280</v>
      </c>
      <c r="AO19" s="6">
        <f t="shared" si="3"/>
        <v>254</v>
      </c>
      <c r="AP19" s="6">
        <f t="shared" si="3"/>
        <v>212</v>
      </c>
      <c r="AQ19" s="7"/>
      <c r="AR19" s="15"/>
    </row>
    <row r="20" spans="1:44" s="12" customFormat="1" ht="27.75" customHeight="1">
      <c r="A20" s="3">
        <v>1</v>
      </c>
      <c r="B20" s="16" t="s">
        <v>106</v>
      </c>
      <c r="C20" s="18">
        <v>6600</v>
      </c>
      <c r="D20" s="27"/>
      <c r="E20" s="33"/>
      <c r="F20" s="33">
        <v>150</v>
      </c>
      <c r="G20" s="33">
        <v>150</v>
      </c>
      <c r="H20" s="33">
        <v>150</v>
      </c>
      <c r="I20" s="33">
        <v>150</v>
      </c>
      <c r="J20" s="33">
        <v>150</v>
      </c>
      <c r="K20" s="33">
        <v>150</v>
      </c>
      <c r="L20" s="33">
        <v>150</v>
      </c>
      <c r="M20" s="33">
        <v>200</v>
      </c>
      <c r="N20" s="33">
        <v>150</v>
      </c>
      <c r="O20" s="33">
        <v>150</v>
      </c>
      <c r="P20" s="33">
        <v>150</v>
      </c>
      <c r="Q20" s="33">
        <v>150</v>
      </c>
      <c r="R20" s="33">
        <v>150</v>
      </c>
      <c r="S20" s="33">
        <v>200</v>
      </c>
      <c r="T20" s="33">
        <v>150</v>
      </c>
      <c r="U20" s="33">
        <v>200</v>
      </c>
      <c r="V20" s="33">
        <v>150</v>
      </c>
      <c r="W20" s="33">
        <v>150</v>
      </c>
      <c r="X20" s="33">
        <v>150</v>
      </c>
      <c r="Y20" s="33">
        <v>150</v>
      </c>
      <c r="Z20" s="33">
        <v>200</v>
      </c>
      <c r="AA20" s="33">
        <v>150</v>
      </c>
      <c r="AB20" s="21">
        <v>200</v>
      </c>
      <c r="AC20" s="21">
        <v>200</v>
      </c>
      <c r="AD20" s="21">
        <v>150</v>
      </c>
      <c r="AE20" s="21">
        <v>200</v>
      </c>
      <c r="AF20" s="21">
        <v>200</v>
      </c>
      <c r="AG20" s="21">
        <v>200</v>
      </c>
      <c r="AH20" s="21">
        <v>200</v>
      </c>
      <c r="AI20" s="21">
        <v>200</v>
      </c>
      <c r="AJ20" s="21">
        <v>200</v>
      </c>
      <c r="AK20" s="21">
        <v>200</v>
      </c>
      <c r="AL20" s="21">
        <v>200</v>
      </c>
      <c r="AM20" s="21">
        <v>200</v>
      </c>
      <c r="AN20" s="21">
        <v>200</v>
      </c>
      <c r="AO20" s="21">
        <v>200</v>
      </c>
      <c r="AP20" s="21">
        <v>200</v>
      </c>
      <c r="AQ20" s="18"/>
      <c r="AR20" s="15"/>
    </row>
    <row r="21" spans="1:44" ht="27.75" customHeight="1">
      <c r="A21" s="3">
        <v>2</v>
      </c>
      <c r="B21" s="16" t="s">
        <v>107</v>
      </c>
      <c r="C21" s="9">
        <v>1000</v>
      </c>
      <c r="D21" s="27"/>
      <c r="E21" s="29"/>
      <c r="F21" s="29"/>
      <c r="G21" s="29"/>
      <c r="H21" s="29"/>
      <c r="I21" s="29"/>
      <c r="J21" s="29"/>
      <c r="K21" s="29">
        <v>1.2</v>
      </c>
      <c r="L21" s="29"/>
      <c r="M21" s="29">
        <v>8</v>
      </c>
      <c r="N21" s="29">
        <v>7.2</v>
      </c>
      <c r="O21" s="29">
        <v>6.8</v>
      </c>
      <c r="P21" s="29">
        <v>8</v>
      </c>
      <c r="Q21" s="29">
        <v>10</v>
      </c>
      <c r="R21" s="29">
        <v>4</v>
      </c>
      <c r="S21" s="29">
        <v>16</v>
      </c>
      <c r="T21" s="29">
        <v>14</v>
      </c>
      <c r="U21" s="29">
        <v>22</v>
      </c>
      <c r="V21" s="29">
        <v>5.2</v>
      </c>
      <c r="W21" s="29">
        <v>8</v>
      </c>
      <c r="X21" s="29"/>
      <c r="Y21" s="29"/>
      <c r="Z21" s="29">
        <v>28</v>
      </c>
      <c r="AA21" s="29">
        <v>34</v>
      </c>
      <c r="AB21" s="20">
        <v>88</v>
      </c>
      <c r="AC21" s="20">
        <v>70</v>
      </c>
      <c r="AD21" s="20">
        <v>10</v>
      </c>
      <c r="AE21" s="20">
        <v>47.2</v>
      </c>
      <c r="AF21" s="20">
        <v>38</v>
      </c>
      <c r="AG21" s="20">
        <v>112</v>
      </c>
      <c r="AH21" s="20">
        <v>90</v>
      </c>
      <c r="AI21" s="20">
        <v>58</v>
      </c>
      <c r="AJ21" s="20">
        <v>66.4</v>
      </c>
      <c r="AK21" s="20">
        <v>34</v>
      </c>
      <c r="AL21" s="20">
        <v>20.8</v>
      </c>
      <c r="AM21" s="20">
        <v>47.2</v>
      </c>
      <c r="AN21" s="20">
        <v>80</v>
      </c>
      <c r="AO21" s="20">
        <v>54</v>
      </c>
      <c r="AP21" s="20">
        <v>12</v>
      </c>
      <c r="AQ21" s="13"/>
      <c r="AR21" s="15"/>
    </row>
    <row r="22" spans="1:44" ht="27.75" customHeight="1">
      <c r="A22" s="3">
        <v>3</v>
      </c>
      <c r="B22" s="16" t="s">
        <v>108</v>
      </c>
      <c r="C22" s="9">
        <v>200</v>
      </c>
      <c r="D22" s="27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0"/>
      <c r="AC22" s="20"/>
      <c r="AD22" s="20"/>
      <c r="AE22" s="20"/>
      <c r="AF22" s="20"/>
      <c r="AG22" s="20"/>
      <c r="AH22" s="20">
        <v>100</v>
      </c>
      <c r="AI22" s="20"/>
      <c r="AJ22" s="20"/>
      <c r="AK22" s="20"/>
      <c r="AL22" s="20">
        <v>100</v>
      </c>
      <c r="AM22" s="20"/>
      <c r="AN22" s="20"/>
      <c r="AO22" s="20"/>
      <c r="AP22" s="20"/>
      <c r="AQ22" s="13"/>
      <c r="AR22" s="15"/>
    </row>
    <row r="23" spans="1:44" s="8" customFormat="1" ht="27.75" customHeight="1">
      <c r="A23" s="70" t="s">
        <v>6</v>
      </c>
      <c r="B23" s="70"/>
      <c r="C23" s="6">
        <f aca="true" t="shared" si="4" ref="C23:AP23">SUM(C24:C27)</f>
        <v>9060</v>
      </c>
      <c r="D23" s="27"/>
      <c r="E23" s="27"/>
      <c r="F23" s="27">
        <f t="shared" si="4"/>
        <v>35</v>
      </c>
      <c r="G23" s="27">
        <f t="shared" si="4"/>
        <v>30</v>
      </c>
      <c r="H23" s="27">
        <f t="shared" si="4"/>
        <v>5</v>
      </c>
      <c r="I23" s="27">
        <f t="shared" si="4"/>
        <v>25</v>
      </c>
      <c r="J23" s="27">
        <f t="shared" si="4"/>
        <v>66</v>
      </c>
      <c r="K23" s="27">
        <f t="shared" si="4"/>
        <v>100</v>
      </c>
      <c r="L23" s="27">
        <f t="shared" si="4"/>
        <v>90</v>
      </c>
      <c r="M23" s="27">
        <f t="shared" si="4"/>
        <v>628</v>
      </c>
      <c r="N23" s="27">
        <f t="shared" si="4"/>
        <v>59</v>
      </c>
      <c r="O23" s="27">
        <f t="shared" si="4"/>
        <v>49</v>
      </c>
      <c r="P23" s="27">
        <f t="shared" si="4"/>
        <v>114</v>
      </c>
      <c r="Q23" s="27">
        <f t="shared" si="4"/>
        <v>209</v>
      </c>
      <c r="R23" s="27">
        <f t="shared" si="4"/>
        <v>63</v>
      </c>
      <c r="S23" s="27">
        <f t="shared" si="4"/>
        <v>258</v>
      </c>
      <c r="T23" s="27">
        <f t="shared" si="4"/>
        <v>49</v>
      </c>
      <c r="U23" s="27">
        <f t="shared" si="4"/>
        <v>366</v>
      </c>
      <c r="V23" s="27">
        <f t="shared" si="4"/>
        <v>104</v>
      </c>
      <c r="W23" s="27">
        <f t="shared" si="4"/>
        <v>54</v>
      </c>
      <c r="X23" s="27">
        <f t="shared" si="4"/>
        <v>59</v>
      </c>
      <c r="Y23" s="27">
        <f t="shared" si="4"/>
        <v>40</v>
      </c>
      <c r="Z23" s="27">
        <f t="shared" si="4"/>
        <v>278</v>
      </c>
      <c r="AA23" s="27">
        <f t="shared" si="4"/>
        <v>406</v>
      </c>
      <c r="AB23" s="6">
        <f t="shared" si="4"/>
        <v>378</v>
      </c>
      <c r="AC23" s="6">
        <f t="shared" si="4"/>
        <v>618</v>
      </c>
      <c r="AD23" s="6">
        <f t="shared" si="4"/>
        <v>96</v>
      </c>
      <c r="AE23" s="6">
        <f t="shared" si="4"/>
        <v>268</v>
      </c>
      <c r="AF23" s="6">
        <f t="shared" si="4"/>
        <v>228</v>
      </c>
      <c r="AG23" s="6">
        <f t="shared" si="4"/>
        <v>278</v>
      </c>
      <c r="AH23" s="6">
        <f t="shared" si="4"/>
        <v>498</v>
      </c>
      <c r="AI23" s="6">
        <f t="shared" si="4"/>
        <v>288</v>
      </c>
      <c r="AJ23" s="6">
        <f t="shared" si="4"/>
        <v>378</v>
      </c>
      <c r="AK23" s="6">
        <f t="shared" si="4"/>
        <v>388</v>
      </c>
      <c r="AL23" s="6">
        <f t="shared" si="4"/>
        <v>328</v>
      </c>
      <c r="AM23" s="6">
        <f t="shared" si="4"/>
        <v>198</v>
      </c>
      <c r="AN23" s="6">
        <f t="shared" si="4"/>
        <v>728</v>
      </c>
      <c r="AO23" s="6">
        <f t="shared" si="4"/>
        <v>698</v>
      </c>
      <c r="AP23" s="6">
        <f t="shared" si="4"/>
        <v>568</v>
      </c>
      <c r="AQ23" s="14"/>
      <c r="AR23" s="15"/>
    </row>
    <row r="24" spans="1:44" ht="27.75" customHeight="1">
      <c r="A24" s="3">
        <v>1</v>
      </c>
      <c r="B24" s="16" t="s">
        <v>109</v>
      </c>
      <c r="C24" s="9">
        <v>3660</v>
      </c>
      <c r="D24" s="27"/>
      <c r="E24" s="29"/>
      <c r="F24" s="29">
        <v>35</v>
      </c>
      <c r="G24" s="29">
        <v>30</v>
      </c>
      <c r="H24" s="29">
        <v>5</v>
      </c>
      <c r="I24" s="29">
        <v>25</v>
      </c>
      <c r="J24" s="29">
        <v>60</v>
      </c>
      <c r="K24" s="29">
        <v>100</v>
      </c>
      <c r="L24" s="29">
        <v>90</v>
      </c>
      <c r="M24" s="29">
        <v>170</v>
      </c>
      <c r="N24" s="29">
        <v>55</v>
      </c>
      <c r="O24" s="29">
        <v>45</v>
      </c>
      <c r="P24" s="29">
        <v>110</v>
      </c>
      <c r="Q24" s="29">
        <v>55</v>
      </c>
      <c r="R24" s="29">
        <v>55</v>
      </c>
      <c r="S24" s="29">
        <v>200</v>
      </c>
      <c r="T24" s="29">
        <v>45</v>
      </c>
      <c r="U24" s="29">
        <v>110</v>
      </c>
      <c r="V24" s="29">
        <v>100</v>
      </c>
      <c r="W24" s="29">
        <v>50</v>
      </c>
      <c r="X24" s="29">
        <v>55</v>
      </c>
      <c r="Y24" s="29">
        <v>40</v>
      </c>
      <c r="Z24" s="29">
        <v>120</v>
      </c>
      <c r="AA24" s="29">
        <v>60</v>
      </c>
      <c r="AB24" s="22">
        <v>170</v>
      </c>
      <c r="AC24" s="22">
        <v>120</v>
      </c>
      <c r="AD24" s="22">
        <v>40</v>
      </c>
      <c r="AE24" s="22">
        <v>110</v>
      </c>
      <c r="AF24" s="22">
        <v>120</v>
      </c>
      <c r="AG24" s="22">
        <v>120</v>
      </c>
      <c r="AH24" s="22">
        <v>120</v>
      </c>
      <c r="AI24" s="22">
        <v>130</v>
      </c>
      <c r="AJ24" s="22">
        <v>170</v>
      </c>
      <c r="AK24" s="22">
        <v>130</v>
      </c>
      <c r="AL24" s="22">
        <v>220</v>
      </c>
      <c r="AM24" s="22">
        <v>140</v>
      </c>
      <c r="AN24" s="22">
        <v>180</v>
      </c>
      <c r="AO24" s="22">
        <v>120</v>
      </c>
      <c r="AP24" s="22">
        <v>120</v>
      </c>
      <c r="AQ24" s="13"/>
      <c r="AR24" s="15"/>
    </row>
    <row r="25" spans="1:44" ht="27.75" customHeight="1">
      <c r="A25" s="3">
        <v>2</v>
      </c>
      <c r="B25" s="16" t="s">
        <v>110</v>
      </c>
      <c r="C25" s="9">
        <v>200</v>
      </c>
      <c r="D25" s="27"/>
      <c r="E25" s="29"/>
      <c r="F25" s="29"/>
      <c r="G25" s="29"/>
      <c r="H25" s="29"/>
      <c r="I25" s="29"/>
      <c r="J25" s="29">
        <v>6</v>
      </c>
      <c r="K25" s="29"/>
      <c r="L25" s="29"/>
      <c r="M25" s="29">
        <v>8</v>
      </c>
      <c r="N25" s="29">
        <v>4</v>
      </c>
      <c r="O25" s="29">
        <v>4</v>
      </c>
      <c r="P25" s="29">
        <v>4</v>
      </c>
      <c r="Q25" s="29">
        <v>4</v>
      </c>
      <c r="R25" s="29">
        <v>8</v>
      </c>
      <c r="S25" s="29">
        <v>8</v>
      </c>
      <c r="T25" s="29">
        <v>4</v>
      </c>
      <c r="U25" s="29">
        <v>6</v>
      </c>
      <c r="V25" s="29">
        <v>4</v>
      </c>
      <c r="W25" s="29">
        <v>4</v>
      </c>
      <c r="X25" s="29">
        <v>4</v>
      </c>
      <c r="Y25" s="29"/>
      <c r="Z25" s="29">
        <v>8</v>
      </c>
      <c r="AA25" s="29">
        <v>6</v>
      </c>
      <c r="AB25" s="22">
        <v>8</v>
      </c>
      <c r="AC25" s="22">
        <v>8</v>
      </c>
      <c r="AD25" s="22">
        <v>6</v>
      </c>
      <c r="AE25" s="22">
        <v>8</v>
      </c>
      <c r="AF25" s="22">
        <v>8</v>
      </c>
      <c r="AG25" s="22">
        <v>8</v>
      </c>
      <c r="AH25" s="22">
        <v>8</v>
      </c>
      <c r="AI25" s="22">
        <v>8</v>
      </c>
      <c r="AJ25" s="22">
        <v>8</v>
      </c>
      <c r="AK25" s="22">
        <v>8</v>
      </c>
      <c r="AL25" s="22">
        <v>8</v>
      </c>
      <c r="AM25" s="22">
        <v>8</v>
      </c>
      <c r="AN25" s="22">
        <v>8</v>
      </c>
      <c r="AO25" s="22">
        <v>8</v>
      </c>
      <c r="AP25" s="22">
        <v>8</v>
      </c>
      <c r="AQ25" s="13"/>
      <c r="AR25" s="15"/>
    </row>
    <row r="26" spans="1:44" s="8" customFormat="1" ht="27.75" customHeight="1">
      <c r="A26" s="3">
        <v>3</v>
      </c>
      <c r="B26" s="17" t="s">
        <v>111</v>
      </c>
      <c r="C26" s="9">
        <v>4000</v>
      </c>
      <c r="D26" s="27"/>
      <c r="E26" s="31"/>
      <c r="F26" s="31"/>
      <c r="G26" s="31"/>
      <c r="H26" s="31"/>
      <c r="I26" s="31"/>
      <c r="J26" s="31"/>
      <c r="K26" s="31"/>
      <c r="L26" s="31"/>
      <c r="M26" s="31">
        <v>400</v>
      </c>
      <c r="N26" s="31"/>
      <c r="O26" s="31"/>
      <c r="P26" s="31"/>
      <c r="Q26" s="31">
        <v>150</v>
      </c>
      <c r="R26" s="31"/>
      <c r="S26" s="31"/>
      <c r="T26" s="31"/>
      <c r="U26" s="31">
        <v>200</v>
      </c>
      <c r="V26" s="31"/>
      <c r="W26" s="31"/>
      <c r="X26" s="31"/>
      <c r="Y26" s="31"/>
      <c r="Z26" s="31">
        <v>100</v>
      </c>
      <c r="AA26" s="31">
        <v>340</v>
      </c>
      <c r="AB26" s="23">
        <v>100</v>
      </c>
      <c r="AC26" s="23">
        <v>440</v>
      </c>
      <c r="AD26" s="23">
        <v>50</v>
      </c>
      <c r="AE26" s="23">
        <v>100</v>
      </c>
      <c r="AF26" s="23">
        <v>50</v>
      </c>
      <c r="AG26" s="23">
        <v>100</v>
      </c>
      <c r="AH26" s="23">
        <v>270</v>
      </c>
      <c r="AI26" s="23">
        <v>100</v>
      </c>
      <c r="AJ26" s="23">
        <v>100</v>
      </c>
      <c r="AK26" s="23">
        <v>150</v>
      </c>
      <c r="AL26" s="23">
        <v>50</v>
      </c>
      <c r="AM26" s="23"/>
      <c r="AN26" s="23">
        <v>440</v>
      </c>
      <c r="AO26" s="23">
        <v>520</v>
      </c>
      <c r="AP26" s="23">
        <v>340</v>
      </c>
      <c r="AQ26" s="14"/>
      <c r="AR26" s="15"/>
    </row>
    <row r="27" spans="1:44" ht="27.75" customHeight="1">
      <c r="A27" s="3">
        <v>4</v>
      </c>
      <c r="B27" s="16" t="s">
        <v>112</v>
      </c>
      <c r="C27" s="9">
        <v>1200</v>
      </c>
      <c r="D27" s="27"/>
      <c r="E27" s="29"/>
      <c r="F27" s="29"/>
      <c r="G27" s="29"/>
      <c r="H27" s="29"/>
      <c r="I27" s="29"/>
      <c r="J27" s="29"/>
      <c r="K27" s="29"/>
      <c r="L27" s="29"/>
      <c r="M27" s="29">
        <v>50</v>
      </c>
      <c r="N27" s="29"/>
      <c r="O27" s="29"/>
      <c r="P27" s="29"/>
      <c r="Q27" s="29"/>
      <c r="R27" s="29"/>
      <c r="S27" s="29">
        <v>50</v>
      </c>
      <c r="T27" s="29"/>
      <c r="U27" s="29">
        <v>50</v>
      </c>
      <c r="V27" s="29"/>
      <c r="W27" s="29"/>
      <c r="X27" s="29"/>
      <c r="Y27" s="29"/>
      <c r="Z27" s="29">
        <v>50</v>
      </c>
      <c r="AA27" s="29"/>
      <c r="AB27" s="22">
        <v>100</v>
      </c>
      <c r="AC27" s="22">
        <v>50</v>
      </c>
      <c r="AD27" s="22"/>
      <c r="AE27" s="22">
        <v>50</v>
      </c>
      <c r="AF27" s="22">
        <v>50</v>
      </c>
      <c r="AG27" s="22">
        <v>50</v>
      </c>
      <c r="AH27" s="22">
        <v>100</v>
      </c>
      <c r="AI27" s="22">
        <v>50</v>
      </c>
      <c r="AJ27" s="22">
        <v>100</v>
      </c>
      <c r="AK27" s="22">
        <v>100</v>
      </c>
      <c r="AL27" s="22">
        <v>50</v>
      </c>
      <c r="AM27" s="22">
        <v>50</v>
      </c>
      <c r="AN27" s="22">
        <v>100</v>
      </c>
      <c r="AO27" s="22">
        <v>50</v>
      </c>
      <c r="AP27" s="22">
        <v>100</v>
      </c>
      <c r="AQ27" s="13"/>
      <c r="AR27" s="15"/>
    </row>
  </sheetData>
  <sheetProtection/>
  <mergeCells count="14">
    <mergeCell ref="A14:B14"/>
    <mergeCell ref="A19:B19"/>
    <mergeCell ref="A23:B23"/>
    <mergeCell ref="AQ4:AQ6"/>
    <mergeCell ref="AR4:AR6"/>
    <mergeCell ref="A6:B6"/>
    <mergeCell ref="A7:B7"/>
    <mergeCell ref="A1:B1"/>
    <mergeCell ref="A4:A5"/>
    <mergeCell ref="B4:B5"/>
    <mergeCell ref="C4:C5"/>
    <mergeCell ref="D4:AP4"/>
    <mergeCell ref="A2:AR2"/>
    <mergeCell ref="A3:AR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G32" sqref="G32"/>
    </sheetView>
  </sheetViews>
  <sheetFormatPr defaultColWidth="9.00390625" defaultRowHeight="14.25"/>
  <cols>
    <col min="1" max="1" width="6.25390625" style="0" customWidth="1"/>
    <col min="2" max="2" width="15.125" style="0" customWidth="1"/>
    <col min="3" max="3" width="8.00390625" style="0" customWidth="1"/>
    <col min="4" max="4" width="8.25390625" style="28" customWidth="1"/>
    <col min="5" max="5" width="8.50390625" style="28" customWidth="1"/>
    <col min="6" max="6" width="6.75390625" style="28" customWidth="1"/>
    <col min="7" max="7" width="9.00390625" style="28" customWidth="1"/>
    <col min="8" max="8" width="8.375" style="28" customWidth="1"/>
    <col min="9" max="9" width="5.75390625" style="28" customWidth="1"/>
    <col min="10" max="10" width="7.625" style="28" customWidth="1"/>
    <col min="11" max="11" width="8.50390625" style="28" customWidth="1"/>
    <col min="12" max="12" width="8.00390625" style="28" customWidth="1"/>
    <col min="13" max="13" width="8.25390625" style="28" customWidth="1"/>
    <col min="14" max="14" width="8.875" style="28" customWidth="1"/>
    <col min="15" max="15" width="8.00390625" style="28" customWidth="1"/>
    <col min="16" max="16" width="8.50390625" style="28" customWidth="1"/>
    <col min="17" max="17" width="6.875" style="28" customWidth="1"/>
    <col min="18" max="18" width="7.625" style="28" customWidth="1"/>
    <col min="19" max="19" width="6.875" style="28" customWidth="1"/>
    <col min="20" max="20" width="5.375" style="28" customWidth="1"/>
    <col min="21" max="21" width="5.50390625" style="28" customWidth="1"/>
    <col min="22" max="22" width="7.125" style="28" customWidth="1"/>
    <col min="23" max="23" width="5.875" style="28" customWidth="1"/>
  </cols>
  <sheetData>
    <row r="1" ht="15">
      <c r="A1" s="25" t="s">
        <v>23</v>
      </c>
    </row>
    <row r="2" spans="1:23" ht="15.75" customHeight="1">
      <c r="A2" s="84" t="s">
        <v>128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22:23" ht="15">
      <c r="V3" s="35" t="s">
        <v>133</v>
      </c>
      <c r="W3" s="30" t="s">
        <v>132</v>
      </c>
    </row>
    <row r="4" spans="1:23" ht="14.25" customHeight="1">
      <c r="A4" s="83" t="s">
        <v>54</v>
      </c>
      <c r="B4" s="83" t="s">
        <v>55</v>
      </c>
      <c r="C4" s="90" t="s">
        <v>58</v>
      </c>
      <c r="D4" s="93" t="s">
        <v>152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3" ht="21.75" customHeight="1">
      <c r="A5" s="83"/>
      <c r="B5" s="83"/>
      <c r="C5" s="91"/>
      <c r="D5" s="82" t="s">
        <v>57</v>
      </c>
      <c r="E5" s="82"/>
      <c r="F5" s="82"/>
      <c r="G5" s="82"/>
      <c r="H5" s="82"/>
      <c r="I5" s="82"/>
      <c r="J5" s="82" t="s">
        <v>124</v>
      </c>
      <c r="K5" s="82"/>
      <c r="L5" s="82"/>
      <c r="M5" s="82"/>
      <c r="N5" s="82"/>
      <c r="O5" s="89" t="s">
        <v>125</v>
      </c>
      <c r="P5" s="89"/>
      <c r="Q5" s="89"/>
      <c r="R5" s="89"/>
      <c r="S5" s="89"/>
      <c r="T5" s="89" t="s">
        <v>126</v>
      </c>
      <c r="U5" s="89"/>
      <c r="V5" s="89"/>
      <c r="W5" s="89"/>
    </row>
    <row r="6" spans="1:23" s="45" customFormat="1" ht="42">
      <c r="A6" s="83"/>
      <c r="B6" s="83"/>
      <c r="C6" s="92"/>
      <c r="D6" s="44" t="s">
        <v>89</v>
      </c>
      <c r="E6" s="44" t="s">
        <v>90</v>
      </c>
      <c r="F6" s="36" t="s">
        <v>92</v>
      </c>
      <c r="G6" s="36" t="s">
        <v>94</v>
      </c>
      <c r="H6" s="36" t="s">
        <v>98</v>
      </c>
      <c r="I6" s="36" t="s">
        <v>97</v>
      </c>
      <c r="J6" s="36" t="s">
        <v>113</v>
      </c>
      <c r="K6" s="36" t="s">
        <v>103</v>
      </c>
      <c r="L6" s="36" t="s">
        <v>122</v>
      </c>
      <c r="M6" s="36" t="s">
        <v>114</v>
      </c>
      <c r="N6" s="36" t="s">
        <v>115</v>
      </c>
      <c r="O6" s="36" t="s">
        <v>116</v>
      </c>
      <c r="P6" s="36" t="s">
        <v>123</v>
      </c>
      <c r="Q6" s="36" t="s">
        <v>117</v>
      </c>
      <c r="R6" s="46" t="s">
        <v>148</v>
      </c>
      <c r="S6" s="36" t="s">
        <v>118</v>
      </c>
      <c r="T6" s="36" t="s">
        <v>119</v>
      </c>
      <c r="U6" s="36" t="s">
        <v>121</v>
      </c>
      <c r="V6" s="36" t="s">
        <v>127</v>
      </c>
      <c r="W6" s="36" t="s">
        <v>120</v>
      </c>
    </row>
    <row r="7" spans="1:23" s="41" customFormat="1" ht="15">
      <c r="A7" s="87" t="s">
        <v>59</v>
      </c>
      <c r="B7" s="87"/>
      <c r="C7" s="40">
        <f aca="true" t="shared" si="0" ref="C7:W7">SUM(C8:C45)</f>
        <v>29452.000000000004</v>
      </c>
      <c r="D7" s="40">
        <f t="shared" si="0"/>
        <v>1500</v>
      </c>
      <c r="E7" s="40">
        <f t="shared" si="0"/>
        <v>320</v>
      </c>
      <c r="F7" s="40">
        <f t="shared" si="0"/>
        <v>300</v>
      </c>
      <c r="G7" s="40">
        <f t="shared" si="0"/>
        <v>120</v>
      </c>
      <c r="H7" s="40">
        <f t="shared" si="0"/>
        <v>350</v>
      </c>
      <c r="I7" s="40">
        <f t="shared" si="0"/>
        <v>90</v>
      </c>
      <c r="J7" s="40">
        <f t="shared" si="0"/>
        <v>1975</v>
      </c>
      <c r="K7" s="40">
        <f t="shared" si="0"/>
        <v>300</v>
      </c>
      <c r="L7" s="40">
        <f t="shared" si="0"/>
        <v>300</v>
      </c>
      <c r="M7" s="40">
        <f t="shared" si="0"/>
        <v>275</v>
      </c>
      <c r="N7" s="40">
        <f t="shared" si="0"/>
        <v>1200</v>
      </c>
      <c r="O7" s="40">
        <f t="shared" si="0"/>
        <v>9400</v>
      </c>
      <c r="P7" s="40">
        <f t="shared" si="0"/>
        <v>1652</v>
      </c>
      <c r="Q7" s="40">
        <f t="shared" si="0"/>
        <v>999.9999999999999</v>
      </c>
      <c r="R7" s="47">
        <f t="shared" si="0"/>
        <v>1410</v>
      </c>
      <c r="S7" s="40">
        <f t="shared" si="0"/>
        <v>200</v>
      </c>
      <c r="T7" s="40">
        <f t="shared" si="0"/>
        <v>3660</v>
      </c>
      <c r="U7" s="40">
        <f t="shared" si="0"/>
        <v>200</v>
      </c>
      <c r="V7" s="40">
        <f t="shared" si="0"/>
        <v>4000</v>
      </c>
      <c r="W7" s="40">
        <f t="shared" si="0"/>
        <v>1200</v>
      </c>
    </row>
    <row r="8" spans="1:23" s="41" customFormat="1" ht="15">
      <c r="A8" s="39">
        <v>1</v>
      </c>
      <c r="B8" s="42" t="s">
        <v>12</v>
      </c>
      <c r="C8" s="40">
        <f>SUM(D8:W8)</f>
        <v>288</v>
      </c>
      <c r="D8" s="40"/>
      <c r="E8" s="40"/>
      <c r="F8" s="40"/>
      <c r="G8" s="40"/>
      <c r="H8" s="40"/>
      <c r="I8" s="40"/>
      <c r="J8" s="40">
        <v>50</v>
      </c>
      <c r="K8" s="40">
        <v>3</v>
      </c>
      <c r="L8" s="40"/>
      <c r="M8" s="40"/>
      <c r="N8" s="40"/>
      <c r="O8" s="40">
        <v>200</v>
      </c>
      <c r="P8" s="40"/>
      <c r="Q8" s="40"/>
      <c r="R8" s="47"/>
      <c r="S8" s="40"/>
      <c r="T8" s="40">
        <v>35</v>
      </c>
      <c r="U8" s="40"/>
      <c r="V8" s="40"/>
      <c r="W8" s="40"/>
    </row>
    <row r="9" spans="1:23" s="41" customFormat="1" ht="15">
      <c r="A9" s="39">
        <v>2</v>
      </c>
      <c r="B9" s="42" t="s">
        <v>13</v>
      </c>
      <c r="C9" s="40">
        <f aca="true" t="shared" si="1" ref="C9:C44">SUM(D9:W9)</f>
        <v>315</v>
      </c>
      <c r="D9" s="40"/>
      <c r="E9" s="40"/>
      <c r="F9" s="40"/>
      <c r="G9" s="40"/>
      <c r="H9" s="40"/>
      <c r="I9" s="40"/>
      <c r="J9" s="40">
        <v>40</v>
      </c>
      <c r="K9" s="40">
        <v>5</v>
      </c>
      <c r="L9" s="40"/>
      <c r="M9" s="40"/>
      <c r="N9" s="40">
        <v>28</v>
      </c>
      <c r="O9" s="40">
        <v>200</v>
      </c>
      <c r="P9" s="40">
        <v>7</v>
      </c>
      <c r="Q9" s="40"/>
      <c r="R9" s="47"/>
      <c r="S9" s="40"/>
      <c r="T9" s="40">
        <v>35</v>
      </c>
      <c r="U9" s="40"/>
      <c r="V9" s="40"/>
      <c r="W9" s="40"/>
    </row>
    <row r="10" spans="1:23" s="41" customFormat="1" ht="15">
      <c r="A10" s="39">
        <v>3</v>
      </c>
      <c r="B10" s="42" t="s">
        <v>14</v>
      </c>
      <c r="C10" s="40">
        <f t="shared" si="1"/>
        <v>298</v>
      </c>
      <c r="D10" s="40"/>
      <c r="E10" s="40"/>
      <c r="F10" s="40"/>
      <c r="G10" s="40"/>
      <c r="H10" s="40"/>
      <c r="I10" s="40"/>
      <c r="J10" s="40">
        <v>40</v>
      </c>
      <c r="K10" s="40">
        <v>4</v>
      </c>
      <c r="L10" s="40"/>
      <c r="M10" s="40"/>
      <c r="N10" s="40">
        <v>19</v>
      </c>
      <c r="O10" s="40">
        <v>200</v>
      </c>
      <c r="P10" s="40">
        <v>5</v>
      </c>
      <c r="Q10" s="40"/>
      <c r="R10" s="47"/>
      <c r="S10" s="40"/>
      <c r="T10" s="40">
        <v>30</v>
      </c>
      <c r="U10" s="40"/>
      <c r="V10" s="40"/>
      <c r="W10" s="40"/>
    </row>
    <row r="11" spans="1:23" s="41" customFormat="1" ht="15">
      <c r="A11" s="39">
        <v>4</v>
      </c>
      <c r="B11" s="42" t="s">
        <v>15</v>
      </c>
      <c r="C11" s="40">
        <f t="shared" si="1"/>
        <v>280</v>
      </c>
      <c r="D11" s="40"/>
      <c r="E11" s="40"/>
      <c r="F11" s="40">
        <v>30</v>
      </c>
      <c r="G11" s="40"/>
      <c r="H11" s="40"/>
      <c r="I11" s="40"/>
      <c r="J11" s="40">
        <v>40</v>
      </c>
      <c r="K11" s="40">
        <v>3</v>
      </c>
      <c r="L11" s="40"/>
      <c r="M11" s="40"/>
      <c r="N11" s="40"/>
      <c r="O11" s="40">
        <v>200</v>
      </c>
      <c r="P11" s="40">
        <v>2</v>
      </c>
      <c r="Q11" s="40"/>
      <c r="R11" s="47"/>
      <c r="S11" s="40"/>
      <c r="T11" s="40">
        <v>5</v>
      </c>
      <c r="U11" s="40"/>
      <c r="V11" s="40"/>
      <c r="W11" s="40"/>
    </row>
    <row r="12" spans="1:23" s="41" customFormat="1" ht="15">
      <c r="A12" s="39">
        <v>5</v>
      </c>
      <c r="B12" s="42" t="s">
        <v>16</v>
      </c>
      <c r="C12" s="40">
        <f t="shared" si="1"/>
        <v>277</v>
      </c>
      <c r="D12" s="40"/>
      <c r="E12" s="40"/>
      <c r="F12" s="40"/>
      <c r="G12" s="40"/>
      <c r="H12" s="40"/>
      <c r="I12" s="40"/>
      <c r="J12" s="40">
        <v>45</v>
      </c>
      <c r="K12" s="40">
        <v>3</v>
      </c>
      <c r="L12" s="40"/>
      <c r="M12" s="40"/>
      <c r="N12" s="40"/>
      <c r="O12" s="40">
        <v>200</v>
      </c>
      <c r="P12" s="40">
        <v>4</v>
      </c>
      <c r="Q12" s="40"/>
      <c r="R12" s="47"/>
      <c r="S12" s="40"/>
      <c r="T12" s="40">
        <v>25</v>
      </c>
      <c r="U12" s="40"/>
      <c r="V12" s="40"/>
      <c r="W12" s="40"/>
    </row>
    <row r="13" spans="1:23" s="41" customFormat="1" ht="15">
      <c r="A13" s="39">
        <v>6</v>
      </c>
      <c r="B13" s="42" t="s">
        <v>17</v>
      </c>
      <c r="C13" s="40">
        <f t="shared" si="1"/>
        <v>512</v>
      </c>
      <c r="D13" s="40">
        <v>50</v>
      </c>
      <c r="E13" s="40"/>
      <c r="F13" s="40">
        <v>30</v>
      </c>
      <c r="G13" s="40">
        <v>20</v>
      </c>
      <c r="H13" s="40"/>
      <c r="I13" s="40">
        <v>30</v>
      </c>
      <c r="J13" s="40">
        <v>40</v>
      </c>
      <c r="K13" s="40">
        <v>4</v>
      </c>
      <c r="L13" s="40"/>
      <c r="M13" s="40"/>
      <c r="N13" s="40">
        <v>55</v>
      </c>
      <c r="O13" s="40">
        <v>200</v>
      </c>
      <c r="P13" s="40">
        <v>17</v>
      </c>
      <c r="Q13" s="40"/>
      <c r="R13" s="47"/>
      <c r="S13" s="40"/>
      <c r="T13" s="40">
        <v>60</v>
      </c>
      <c r="U13" s="40">
        <v>6</v>
      </c>
      <c r="V13" s="40"/>
      <c r="W13" s="40"/>
    </row>
    <row r="14" spans="1:23" s="41" customFormat="1" ht="15">
      <c r="A14" s="39">
        <v>7</v>
      </c>
      <c r="B14" s="42" t="s">
        <v>18</v>
      </c>
      <c r="C14" s="40">
        <f t="shared" si="1"/>
        <v>461.2</v>
      </c>
      <c r="D14" s="40">
        <v>30</v>
      </c>
      <c r="E14" s="40"/>
      <c r="F14" s="40"/>
      <c r="G14" s="40"/>
      <c r="H14" s="40"/>
      <c r="I14" s="40"/>
      <c r="J14" s="40">
        <v>80</v>
      </c>
      <c r="K14" s="40">
        <v>7</v>
      </c>
      <c r="L14" s="40"/>
      <c r="M14" s="40">
        <v>5</v>
      </c>
      <c r="N14" s="40"/>
      <c r="O14" s="40">
        <v>200</v>
      </c>
      <c r="P14" s="40">
        <v>38</v>
      </c>
      <c r="Q14" s="40">
        <v>1.2</v>
      </c>
      <c r="R14" s="47"/>
      <c r="S14" s="40"/>
      <c r="T14" s="40">
        <v>100</v>
      </c>
      <c r="U14" s="40"/>
      <c r="V14" s="40"/>
      <c r="W14" s="40"/>
    </row>
    <row r="15" spans="1:23" s="41" customFormat="1" ht="15">
      <c r="A15" s="39">
        <v>8</v>
      </c>
      <c r="B15" s="42" t="s">
        <v>19</v>
      </c>
      <c r="C15" s="40">
        <f t="shared" si="1"/>
        <v>486</v>
      </c>
      <c r="D15" s="40"/>
      <c r="E15" s="40"/>
      <c r="F15" s="40"/>
      <c r="G15" s="40"/>
      <c r="H15" s="40"/>
      <c r="I15" s="40"/>
      <c r="J15" s="40">
        <v>75</v>
      </c>
      <c r="K15" s="40">
        <v>12</v>
      </c>
      <c r="L15" s="40"/>
      <c r="M15" s="40"/>
      <c r="N15" s="40">
        <v>72</v>
      </c>
      <c r="O15" s="40">
        <v>200</v>
      </c>
      <c r="P15" s="40">
        <v>37</v>
      </c>
      <c r="Q15" s="40"/>
      <c r="R15" s="47"/>
      <c r="S15" s="40"/>
      <c r="T15" s="40">
        <v>90</v>
      </c>
      <c r="U15" s="40"/>
      <c r="V15" s="40"/>
      <c r="W15" s="40"/>
    </row>
    <row r="16" spans="1:23" s="41" customFormat="1" ht="15">
      <c r="A16" s="39">
        <v>9</v>
      </c>
      <c r="B16" s="42" t="s">
        <v>60</v>
      </c>
      <c r="C16" s="40">
        <f t="shared" si="1"/>
        <v>1257</v>
      </c>
      <c r="D16" s="40">
        <v>50</v>
      </c>
      <c r="E16" s="40">
        <v>20</v>
      </c>
      <c r="F16" s="40">
        <v>30</v>
      </c>
      <c r="G16" s="40">
        <v>20</v>
      </c>
      <c r="H16" s="40"/>
      <c r="I16" s="40"/>
      <c r="J16" s="40">
        <v>70</v>
      </c>
      <c r="K16" s="40">
        <v>12</v>
      </c>
      <c r="L16" s="40">
        <v>30</v>
      </c>
      <c r="M16" s="40">
        <v>40</v>
      </c>
      <c r="N16" s="40"/>
      <c r="O16" s="40">
        <v>300</v>
      </c>
      <c r="P16" s="40">
        <v>49</v>
      </c>
      <c r="Q16" s="40">
        <v>8</v>
      </c>
      <c r="R16" s="47"/>
      <c r="S16" s="40"/>
      <c r="T16" s="40">
        <v>170</v>
      </c>
      <c r="U16" s="40">
        <v>8</v>
      </c>
      <c r="V16" s="40">
        <v>400</v>
      </c>
      <c r="W16" s="40">
        <v>50</v>
      </c>
    </row>
    <row r="17" spans="1:23" s="41" customFormat="1" ht="15">
      <c r="A17" s="39">
        <v>10</v>
      </c>
      <c r="B17" s="42" t="s">
        <v>61</v>
      </c>
      <c r="C17" s="40">
        <f t="shared" si="1"/>
        <v>412.2</v>
      </c>
      <c r="D17" s="40">
        <v>30</v>
      </c>
      <c r="E17" s="40"/>
      <c r="F17" s="40"/>
      <c r="G17" s="40"/>
      <c r="H17" s="40"/>
      <c r="I17" s="40"/>
      <c r="J17" s="40">
        <v>75</v>
      </c>
      <c r="K17" s="40">
        <v>5</v>
      </c>
      <c r="L17" s="40"/>
      <c r="M17" s="40"/>
      <c r="N17" s="40"/>
      <c r="O17" s="40">
        <v>200</v>
      </c>
      <c r="P17" s="40">
        <v>36</v>
      </c>
      <c r="Q17" s="40">
        <v>7.2</v>
      </c>
      <c r="R17" s="47"/>
      <c r="S17" s="40"/>
      <c r="T17" s="40">
        <v>55</v>
      </c>
      <c r="U17" s="40">
        <v>4</v>
      </c>
      <c r="V17" s="40"/>
      <c r="W17" s="40"/>
    </row>
    <row r="18" spans="1:23" s="41" customFormat="1" ht="15">
      <c r="A18" s="39">
        <v>11</v>
      </c>
      <c r="B18" s="42" t="s">
        <v>62</v>
      </c>
      <c r="C18" s="40">
        <f t="shared" si="1"/>
        <v>490.8</v>
      </c>
      <c r="D18" s="40">
        <v>30</v>
      </c>
      <c r="E18" s="40"/>
      <c r="F18" s="40"/>
      <c r="G18" s="40"/>
      <c r="H18" s="40"/>
      <c r="I18" s="40"/>
      <c r="J18" s="40">
        <v>40</v>
      </c>
      <c r="K18" s="40">
        <v>5</v>
      </c>
      <c r="L18" s="40"/>
      <c r="M18" s="40">
        <v>10</v>
      </c>
      <c r="N18" s="40"/>
      <c r="O18" s="40">
        <v>200</v>
      </c>
      <c r="P18" s="40">
        <v>20</v>
      </c>
      <c r="Q18" s="40">
        <v>6.8</v>
      </c>
      <c r="R18" s="47">
        <v>130</v>
      </c>
      <c r="S18" s="40"/>
      <c r="T18" s="40">
        <v>45</v>
      </c>
      <c r="U18" s="40">
        <v>4</v>
      </c>
      <c r="V18" s="40"/>
      <c r="W18" s="40"/>
    </row>
    <row r="19" spans="1:23" s="41" customFormat="1" ht="15">
      <c r="A19" s="39">
        <v>12</v>
      </c>
      <c r="B19" s="42" t="s">
        <v>63</v>
      </c>
      <c r="C19" s="40">
        <f t="shared" si="1"/>
        <v>678</v>
      </c>
      <c r="D19" s="40">
        <v>50</v>
      </c>
      <c r="E19" s="40"/>
      <c r="F19" s="40">
        <v>30</v>
      </c>
      <c r="G19" s="40"/>
      <c r="H19" s="40">
        <v>30</v>
      </c>
      <c r="I19" s="40">
        <v>5</v>
      </c>
      <c r="J19" s="40">
        <v>50</v>
      </c>
      <c r="K19" s="40">
        <v>11</v>
      </c>
      <c r="L19" s="40"/>
      <c r="M19" s="40"/>
      <c r="N19" s="40">
        <v>116</v>
      </c>
      <c r="O19" s="40">
        <v>200</v>
      </c>
      <c r="P19" s="40">
        <v>64</v>
      </c>
      <c r="Q19" s="40">
        <v>8</v>
      </c>
      <c r="R19" s="47"/>
      <c r="S19" s="40"/>
      <c r="T19" s="40">
        <v>110</v>
      </c>
      <c r="U19" s="40">
        <v>4</v>
      </c>
      <c r="V19" s="40"/>
      <c r="W19" s="40"/>
    </row>
    <row r="20" spans="1:23" s="41" customFormat="1" ht="15">
      <c r="A20" s="39">
        <v>13</v>
      </c>
      <c r="B20" s="42" t="s">
        <v>64</v>
      </c>
      <c r="C20" s="40">
        <f t="shared" si="1"/>
        <v>540</v>
      </c>
      <c r="D20" s="40">
        <v>30</v>
      </c>
      <c r="E20" s="40"/>
      <c r="F20" s="40"/>
      <c r="G20" s="40"/>
      <c r="H20" s="40"/>
      <c r="I20" s="40"/>
      <c r="J20" s="40">
        <v>40</v>
      </c>
      <c r="K20" s="40">
        <v>7</v>
      </c>
      <c r="L20" s="40"/>
      <c r="M20" s="40"/>
      <c r="N20" s="40"/>
      <c r="O20" s="40">
        <v>200</v>
      </c>
      <c r="P20" s="40">
        <v>44</v>
      </c>
      <c r="Q20" s="40">
        <v>10</v>
      </c>
      <c r="R20" s="47"/>
      <c r="S20" s="40"/>
      <c r="T20" s="40">
        <v>55</v>
      </c>
      <c r="U20" s="40">
        <v>4</v>
      </c>
      <c r="V20" s="40">
        <v>150</v>
      </c>
      <c r="W20" s="40"/>
    </row>
    <row r="21" spans="1:23" s="41" customFormat="1" ht="15">
      <c r="A21" s="39">
        <v>14</v>
      </c>
      <c r="B21" s="42" t="s">
        <v>65</v>
      </c>
      <c r="C21" s="40">
        <f t="shared" si="1"/>
        <v>486</v>
      </c>
      <c r="D21" s="40">
        <v>30</v>
      </c>
      <c r="E21" s="40"/>
      <c r="F21" s="40"/>
      <c r="G21" s="40">
        <v>20</v>
      </c>
      <c r="H21" s="40">
        <v>25</v>
      </c>
      <c r="I21" s="40"/>
      <c r="J21" s="40">
        <v>40</v>
      </c>
      <c r="K21" s="40">
        <v>9</v>
      </c>
      <c r="L21" s="40">
        <v>15</v>
      </c>
      <c r="M21" s="40">
        <v>40</v>
      </c>
      <c r="N21" s="40"/>
      <c r="O21" s="40">
        <v>200</v>
      </c>
      <c r="P21" s="40">
        <v>40</v>
      </c>
      <c r="Q21" s="40">
        <v>4</v>
      </c>
      <c r="R21" s="47"/>
      <c r="S21" s="40"/>
      <c r="T21" s="40">
        <v>55</v>
      </c>
      <c r="U21" s="40">
        <v>8</v>
      </c>
      <c r="V21" s="40"/>
      <c r="W21" s="40"/>
    </row>
    <row r="22" spans="1:23" s="41" customFormat="1" ht="15">
      <c r="A22" s="39">
        <v>15</v>
      </c>
      <c r="B22" s="42" t="s">
        <v>66</v>
      </c>
      <c r="C22" s="40">
        <f t="shared" si="1"/>
        <v>847</v>
      </c>
      <c r="D22" s="40">
        <v>60</v>
      </c>
      <c r="E22" s="40"/>
      <c r="F22" s="40"/>
      <c r="G22" s="40">
        <v>20</v>
      </c>
      <c r="H22" s="40"/>
      <c r="I22" s="40"/>
      <c r="J22" s="40">
        <v>60</v>
      </c>
      <c r="K22" s="40">
        <v>12</v>
      </c>
      <c r="L22" s="40"/>
      <c r="M22" s="40">
        <v>10</v>
      </c>
      <c r="N22" s="40">
        <v>74</v>
      </c>
      <c r="O22" s="40">
        <v>300</v>
      </c>
      <c r="P22" s="40">
        <v>37</v>
      </c>
      <c r="Q22" s="40">
        <v>16</v>
      </c>
      <c r="R22" s="47"/>
      <c r="S22" s="40"/>
      <c r="T22" s="40">
        <v>200</v>
      </c>
      <c r="U22" s="40">
        <v>8</v>
      </c>
      <c r="V22" s="40"/>
      <c r="W22" s="40">
        <v>50</v>
      </c>
    </row>
    <row r="23" spans="1:23" s="41" customFormat="1" ht="15">
      <c r="A23" s="39">
        <v>16</v>
      </c>
      <c r="B23" s="42" t="s">
        <v>67</v>
      </c>
      <c r="C23" s="40">
        <f t="shared" si="1"/>
        <v>537</v>
      </c>
      <c r="D23" s="40">
        <v>30</v>
      </c>
      <c r="E23" s="40">
        <v>40</v>
      </c>
      <c r="F23" s="40"/>
      <c r="G23" s="40"/>
      <c r="H23" s="40">
        <v>30</v>
      </c>
      <c r="I23" s="40"/>
      <c r="J23" s="40">
        <v>55</v>
      </c>
      <c r="K23" s="40">
        <v>5</v>
      </c>
      <c r="L23" s="40"/>
      <c r="M23" s="40">
        <v>5</v>
      </c>
      <c r="N23" s="40"/>
      <c r="O23" s="40">
        <v>200</v>
      </c>
      <c r="P23" s="40">
        <v>29</v>
      </c>
      <c r="Q23" s="40">
        <v>14</v>
      </c>
      <c r="R23" s="47">
        <v>80</v>
      </c>
      <c r="S23" s="40"/>
      <c r="T23" s="40">
        <v>45</v>
      </c>
      <c r="U23" s="40">
        <v>4</v>
      </c>
      <c r="V23" s="40"/>
      <c r="W23" s="40"/>
    </row>
    <row r="24" spans="1:23" s="41" customFormat="1" ht="15">
      <c r="A24" s="39">
        <v>17</v>
      </c>
      <c r="B24" s="42" t="s">
        <v>87</v>
      </c>
      <c r="C24" s="40">
        <f t="shared" si="1"/>
        <v>878</v>
      </c>
      <c r="D24" s="40">
        <v>50</v>
      </c>
      <c r="E24" s="40"/>
      <c r="F24" s="40"/>
      <c r="G24" s="40"/>
      <c r="H24" s="40">
        <v>20</v>
      </c>
      <c r="I24" s="40"/>
      <c r="J24" s="40">
        <v>40</v>
      </c>
      <c r="K24" s="40">
        <v>5</v>
      </c>
      <c r="L24" s="40"/>
      <c r="M24" s="40"/>
      <c r="N24" s="40"/>
      <c r="O24" s="40">
        <v>300</v>
      </c>
      <c r="P24" s="40">
        <v>25</v>
      </c>
      <c r="Q24" s="40">
        <v>22</v>
      </c>
      <c r="R24" s="47">
        <v>50</v>
      </c>
      <c r="S24" s="40"/>
      <c r="T24" s="40">
        <v>110</v>
      </c>
      <c r="U24" s="40">
        <v>6</v>
      </c>
      <c r="V24" s="40">
        <v>200</v>
      </c>
      <c r="W24" s="40">
        <v>50</v>
      </c>
    </row>
    <row r="25" spans="1:23" s="41" customFormat="1" ht="15">
      <c r="A25" s="39">
        <v>18</v>
      </c>
      <c r="B25" s="42" t="s">
        <v>68</v>
      </c>
      <c r="C25" s="40">
        <f t="shared" si="1"/>
        <v>562.2</v>
      </c>
      <c r="D25" s="40">
        <v>30</v>
      </c>
      <c r="E25" s="40"/>
      <c r="F25" s="40">
        <v>30</v>
      </c>
      <c r="G25" s="40"/>
      <c r="H25" s="40"/>
      <c r="I25" s="40"/>
      <c r="J25" s="40">
        <v>45</v>
      </c>
      <c r="K25" s="40">
        <v>5</v>
      </c>
      <c r="L25" s="40"/>
      <c r="M25" s="40">
        <v>40</v>
      </c>
      <c r="N25" s="40"/>
      <c r="O25" s="40">
        <v>200</v>
      </c>
      <c r="P25" s="40">
        <v>23</v>
      </c>
      <c r="Q25" s="40">
        <v>5.2</v>
      </c>
      <c r="R25" s="47">
        <v>80</v>
      </c>
      <c r="S25" s="40"/>
      <c r="T25" s="40">
        <v>100</v>
      </c>
      <c r="U25" s="40">
        <v>4</v>
      </c>
      <c r="V25" s="40"/>
      <c r="W25" s="40"/>
    </row>
    <row r="26" spans="1:23" s="41" customFormat="1" ht="15">
      <c r="A26" s="39">
        <v>19</v>
      </c>
      <c r="B26" s="42" t="s">
        <v>69</v>
      </c>
      <c r="C26" s="40">
        <f t="shared" si="1"/>
        <v>394</v>
      </c>
      <c r="D26" s="40">
        <v>30</v>
      </c>
      <c r="E26" s="40"/>
      <c r="F26" s="40"/>
      <c r="G26" s="40"/>
      <c r="H26" s="40"/>
      <c r="I26" s="40"/>
      <c r="J26" s="40">
        <v>40</v>
      </c>
      <c r="K26" s="40">
        <v>12</v>
      </c>
      <c r="L26" s="40">
        <v>15</v>
      </c>
      <c r="M26" s="40"/>
      <c r="N26" s="40"/>
      <c r="O26" s="40">
        <v>200</v>
      </c>
      <c r="P26" s="40">
        <v>35</v>
      </c>
      <c r="Q26" s="40">
        <v>8</v>
      </c>
      <c r="R26" s="47"/>
      <c r="S26" s="40"/>
      <c r="T26" s="40">
        <v>50</v>
      </c>
      <c r="U26" s="40">
        <v>4</v>
      </c>
      <c r="V26" s="40"/>
      <c r="W26" s="40"/>
    </row>
    <row r="27" spans="1:23" s="41" customFormat="1" ht="15">
      <c r="A27" s="39">
        <v>20</v>
      </c>
      <c r="B27" s="42" t="s">
        <v>88</v>
      </c>
      <c r="C27" s="40">
        <f t="shared" si="1"/>
        <v>578</v>
      </c>
      <c r="D27" s="40">
        <v>30</v>
      </c>
      <c r="E27" s="40">
        <v>20</v>
      </c>
      <c r="F27" s="40">
        <v>30</v>
      </c>
      <c r="G27" s="40"/>
      <c r="H27" s="40"/>
      <c r="I27" s="40">
        <v>30</v>
      </c>
      <c r="J27" s="40">
        <v>40</v>
      </c>
      <c r="K27" s="40">
        <v>4</v>
      </c>
      <c r="L27" s="40"/>
      <c r="M27" s="40"/>
      <c r="N27" s="40"/>
      <c r="O27" s="40">
        <v>200</v>
      </c>
      <c r="P27" s="40">
        <v>35</v>
      </c>
      <c r="Q27" s="40"/>
      <c r="R27" s="47">
        <v>130</v>
      </c>
      <c r="S27" s="40"/>
      <c r="T27" s="40">
        <v>55</v>
      </c>
      <c r="U27" s="40">
        <v>4</v>
      </c>
      <c r="V27" s="40"/>
      <c r="W27" s="40"/>
    </row>
    <row r="28" spans="1:23" s="41" customFormat="1" ht="15">
      <c r="A28" s="39">
        <v>21</v>
      </c>
      <c r="B28" s="42" t="s">
        <v>70</v>
      </c>
      <c r="C28" s="40">
        <f t="shared" si="1"/>
        <v>341</v>
      </c>
      <c r="D28" s="40">
        <v>30</v>
      </c>
      <c r="E28" s="40"/>
      <c r="F28" s="40"/>
      <c r="G28" s="40"/>
      <c r="H28" s="40"/>
      <c r="I28" s="40"/>
      <c r="J28" s="40">
        <v>45</v>
      </c>
      <c r="K28" s="40">
        <v>3</v>
      </c>
      <c r="L28" s="40"/>
      <c r="M28" s="40"/>
      <c r="N28" s="40"/>
      <c r="O28" s="40">
        <v>200</v>
      </c>
      <c r="P28" s="40">
        <v>23</v>
      </c>
      <c r="Q28" s="40"/>
      <c r="R28" s="47"/>
      <c r="S28" s="40"/>
      <c r="T28" s="40">
        <v>40</v>
      </c>
      <c r="U28" s="40"/>
      <c r="V28" s="40"/>
      <c r="W28" s="40"/>
    </row>
    <row r="29" spans="1:23" s="41" customFormat="1" ht="15">
      <c r="A29" s="39">
        <v>22</v>
      </c>
      <c r="B29" s="42" t="s">
        <v>71</v>
      </c>
      <c r="C29" s="40">
        <f t="shared" si="1"/>
        <v>1047</v>
      </c>
      <c r="D29" s="40">
        <v>60</v>
      </c>
      <c r="E29" s="40">
        <v>40</v>
      </c>
      <c r="F29" s="40">
        <v>30</v>
      </c>
      <c r="G29" s="40"/>
      <c r="H29" s="40"/>
      <c r="I29" s="40"/>
      <c r="J29" s="40">
        <v>80</v>
      </c>
      <c r="K29" s="40">
        <v>15</v>
      </c>
      <c r="L29" s="40">
        <v>15</v>
      </c>
      <c r="M29" s="40">
        <v>40</v>
      </c>
      <c r="N29" s="40">
        <v>30</v>
      </c>
      <c r="O29" s="40">
        <v>300</v>
      </c>
      <c r="P29" s="40">
        <v>131</v>
      </c>
      <c r="Q29" s="40">
        <v>28</v>
      </c>
      <c r="R29" s="47"/>
      <c r="S29" s="40"/>
      <c r="T29" s="40">
        <v>120</v>
      </c>
      <c r="U29" s="40">
        <v>8</v>
      </c>
      <c r="V29" s="40">
        <v>100</v>
      </c>
      <c r="W29" s="40">
        <v>50</v>
      </c>
    </row>
    <row r="30" spans="1:23" s="41" customFormat="1" ht="15">
      <c r="A30" s="39">
        <v>23</v>
      </c>
      <c r="B30" s="42" t="s">
        <v>72</v>
      </c>
      <c r="C30" s="40">
        <f t="shared" si="1"/>
        <v>966</v>
      </c>
      <c r="D30" s="40">
        <v>50</v>
      </c>
      <c r="E30" s="40"/>
      <c r="F30" s="40"/>
      <c r="G30" s="40"/>
      <c r="H30" s="40">
        <v>45</v>
      </c>
      <c r="I30" s="40"/>
      <c r="J30" s="40">
        <v>70</v>
      </c>
      <c r="K30" s="40">
        <v>7</v>
      </c>
      <c r="L30" s="40">
        <v>15</v>
      </c>
      <c r="M30" s="40"/>
      <c r="N30" s="40">
        <v>95</v>
      </c>
      <c r="O30" s="40">
        <v>200</v>
      </c>
      <c r="P30" s="40">
        <v>44</v>
      </c>
      <c r="Q30" s="40">
        <v>34</v>
      </c>
      <c r="R30" s="47"/>
      <c r="S30" s="40"/>
      <c r="T30" s="40">
        <v>60</v>
      </c>
      <c r="U30" s="40">
        <v>6</v>
      </c>
      <c r="V30" s="40">
        <v>340</v>
      </c>
      <c r="W30" s="40"/>
    </row>
    <row r="31" spans="1:23" s="41" customFormat="1" ht="15">
      <c r="A31" s="39">
        <v>24</v>
      </c>
      <c r="B31" s="42" t="s">
        <v>73</v>
      </c>
      <c r="C31" s="40">
        <f t="shared" si="1"/>
        <v>1075</v>
      </c>
      <c r="D31" s="40">
        <v>60</v>
      </c>
      <c r="E31" s="40"/>
      <c r="F31" s="40">
        <v>30</v>
      </c>
      <c r="G31" s="40"/>
      <c r="H31" s="40">
        <v>30</v>
      </c>
      <c r="I31" s="40"/>
      <c r="J31" s="40">
        <v>40</v>
      </c>
      <c r="K31" s="40">
        <v>5</v>
      </c>
      <c r="L31" s="40"/>
      <c r="M31" s="40"/>
      <c r="N31" s="40">
        <v>83</v>
      </c>
      <c r="O31" s="40">
        <v>300</v>
      </c>
      <c r="P31" s="40">
        <v>61</v>
      </c>
      <c r="Q31" s="40">
        <v>88</v>
      </c>
      <c r="R31" s="47"/>
      <c r="S31" s="40"/>
      <c r="T31" s="40">
        <v>170</v>
      </c>
      <c r="U31" s="40">
        <v>8</v>
      </c>
      <c r="V31" s="40">
        <v>100</v>
      </c>
      <c r="W31" s="40">
        <v>100</v>
      </c>
    </row>
    <row r="32" spans="1:23" s="41" customFormat="1" ht="15">
      <c r="A32" s="39">
        <v>25</v>
      </c>
      <c r="B32" s="42" t="s">
        <v>74</v>
      </c>
      <c r="C32" s="40">
        <f t="shared" si="1"/>
        <v>1323</v>
      </c>
      <c r="D32" s="40">
        <v>60</v>
      </c>
      <c r="E32" s="40"/>
      <c r="F32" s="40"/>
      <c r="G32" s="40"/>
      <c r="H32" s="40"/>
      <c r="I32" s="40"/>
      <c r="J32" s="40">
        <v>65</v>
      </c>
      <c r="K32" s="40">
        <v>12</v>
      </c>
      <c r="L32" s="40">
        <v>15</v>
      </c>
      <c r="M32" s="40"/>
      <c r="N32" s="40">
        <v>65</v>
      </c>
      <c r="O32" s="40">
        <v>300</v>
      </c>
      <c r="P32" s="40">
        <v>38</v>
      </c>
      <c r="Q32" s="40">
        <v>70</v>
      </c>
      <c r="R32" s="47">
        <v>80</v>
      </c>
      <c r="S32" s="40"/>
      <c r="T32" s="40">
        <v>120</v>
      </c>
      <c r="U32" s="40">
        <v>8</v>
      </c>
      <c r="V32" s="40">
        <v>440</v>
      </c>
      <c r="W32" s="40">
        <v>50</v>
      </c>
    </row>
    <row r="33" spans="1:23" s="41" customFormat="1" ht="15">
      <c r="A33" s="39">
        <v>26</v>
      </c>
      <c r="B33" s="42" t="s">
        <v>75</v>
      </c>
      <c r="C33" s="40">
        <f t="shared" si="1"/>
        <v>588</v>
      </c>
      <c r="D33" s="40">
        <v>60</v>
      </c>
      <c r="E33" s="40"/>
      <c r="F33" s="40"/>
      <c r="G33" s="40"/>
      <c r="H33" s="40"/>
      <c r="I33" s="40"/>
      <c r="J33" s="40">
        <v>55</v>
      </c>
      <c r="K33" s="40">
        <v>5</v>
      </c>
      <c r="L33" s="40"/>
      <c r="M33" s="40"/>
      <c r="N33" s="40"/>
      <c r="O33" s="40">
        <v>200</v>
      </c>
      <c r="P33" s="40">
        <v>32</v>
      </c>
      <c r="Q33" s="40">
        <v>10</v>
      </c>
      <c r="R33" s="47">
        <v>130</v>
      </c>
      <c r="S33" s="40"/>
      <c r="T33" s="40">
        <v>40</v>
      </c>
      <c r="U33" s="40">
        <v>6</v>
      </c>
      <c r="V33" s="40">
        <v>50</v>
      </c>
      <c r="W33" s="40"/>
    </row>
    <row r="34" spans="1:23" s="41" customFormat="1" ht="15">
      <c r="A34" s="39">
        <v>27</v>
      </c>
      <c r="B34" s="42" t="s">
        <v>76</v>
      </c>
      <c r="C34" s="40">
        <f t="shared" si="1"/>
        <v>979.2</v>
      </c>
      <c r="D34" s="40">
        <v>50</v>
      </c>
      <c r="E34" s="40">
        <v>20</v>
      </c>
      <c r="F34" s="40"/>
      <c r="G34" s="40"/>
      <c r="H34" s="40"/>
      <c r="I34" s="40"/>
      <c r="J34" s="40">
        <v>70</v>
      </c>
      <c r="K34" s="40">
        <v>8</v>
      </c>
      <c r="L34" s="40"/>
      <c r="M34" s="40"/>
      <c r="N34" s="40">
        <v>30</v>
      </c>
      <c r="O34" s="40">
        <v>300</v>
      </c>
      <c r="P34" s="40">
        <v>76</v>
      </c>
      <c r="Q34" s="40">
        <v>47.2</v>
      </c>
      <c r="R34" s="47">
        <v>110</v>
      </c>
      <c r="S34" s="40"/>
      <c r="T34" s="40">
        <v>110</v>
      </c>
      <c r="U34" s="40">
        <v>8</v>
      </c>
      <c r="V34" s="40">
        <v>100</v>
      </c>
      <c r="W34" s="40">
        <v>50</v>
      </c>
    </row>
    <row r="35" spans="1:23" s="41" customFormat="1" ht="15">
      <c r="A35" s="39">
        <v>28</v>
      </c>
      <c r="B35" s="42" t="s">
        <v>44</v>
      </c>
      <c r="C35" s="40">
        <f t="shared" si="1"/>
        <v>916</v>
      </c>
      <c r="D35" s="40">
        <v>60</v>
      </c>
      <c r="E35" s="40">
        <v>40</v>
      </c>
      <c r="F35" s="40"/>
      <c r="G35" s="40"/>
      <c r="H35" s="40"/>
      <c r="I35" s="40"/>
      <c r="J35" s="40">
        <v>50</v>
      </c>
      <c r="K35" s="40">
        <v>11</v>
      </c>
      <c r="L35" s="40"/>
      <c r="M35" s="40">
        <v>10</v>
      </c>
      <c r="N35" s="40">
        <v>30</v>
      </c>
      <c r="O35" s="40">
        <v>300</v>
      </c>
      <c r="P35" s="40">
        <v>99</v>
      </c>
      <c r="Q35" s="40">
        <v>38</v>
      </c>
      <c r="R35" s="47">
        <v>50</v>
      </c>
      <c r="S35" s="40"/>
      <c r="T35" s="40">
        <v>120</v>
      </c>
      <c r="U35" s="40">
        <v>8</v>
      </c>
      <c r="V35" s="40">
        <v>50</v>
      </c>
      <c r="W35" s="40">
        <v>50</v>
      </c>
    </row>
    <row r="36" spans="1:23" s="41" customFormat="1" ht="15">
      <c r="A36" s="39">
        <v>29</v>
      </c>
      <c r="B36" s="42" t="s">
        <v>77</v>
      </c>
      <c r="C36" s="40">
        <f t="shared" si="1"/>
        <v>1051</v>
      </c>
      <c r="D36" s="40">
        <v>60</v>
      </c>
      <c r="E36" s="40"/>
      <c r="F36" s="40"/>
      <c r="G36" s="40"/>
      <c r="H36" s="40">
        <v>35</v>
      </c>
      <c r="I36" s="40"/>
      <c r="J36" s="40">
        <v>75</v>
      </c>
      <c r="K36" s="40">
        <v>7</v>
      </c>
      <c r="L36" s="40">
        <v>15</v>
      </c>
      <c r="M36" s="40">
        <v>10</v>
      </c>
      <c r="N36" s="40">
        <v>54</v>
      </c>
      <c r="O36" s="40">
        <v>300</v>
      </c>
      <c r="P36" s="40">
        <v>105</v>
      </c>
      <c r="Q36" s="40">
        <v>112</v>
      </c>
      <c r="R36" s="47"/>
      <c r="S36" s="40"/>
      <c r="T36" s="40">
        <v>120</v>
      </c>
      <c r="U36" s="40">
        <v>8</v>
      </c>
      <c r="V36" s="40">
        <v>100</v>
      </c>
      <c r="W36" s="40">
        <v>50</v>
      </c>
    </row>
    <row r="37" spans="1:23" s="41" customFormat="1" ht="15">
      <c r="A37" s="39">
        <v>30</v>
      </c>
      <c r="B37" s="42" t="s">
        <v>78</v>
      </c>
      <c r="C37" s="40">
        <f t="shared" si="1"/>
        <v>1295</v>
      </c>
      <c r="D37" s="40">
        <v>50</v>
      </c>
      <c r="E37" s="40"/>
      <c r="F37" s="40"/>
      <c r="G37" s="40">
        <v>20</v>
      </c>
      <c r="H37" s="40">
        <v>20</v>
      </c>
      <c r="I37" s="40"/>
      <c r="J37" s="40">
        <v>40</v>
      </c>
      <c r="K37" s="40">
        <v>8</v>
      </c>
      <c r="L37" s="40">
        <v>15</v>
      </c>
      <c r="M37" s="40">
        <v>10</v>
      </c>
      <c r="N37" s="40">
        <v>62</v>
      </c>
      <c r="O37" s="40">
        <v>300</v>
      </c>
      <c r="P37" s="40">
        <v>82</v>
      </c>
      <c r="Q37" s="40">
        <v>90</v>
      </c>
      <c r="R37" s="47"/>
      <c r="S37" s="40">
        <v>100</v>
      </c>
      <c r="T37" s="40">
        <v>120</v>
      </c>
      <c r="U37" s="40">
        <v>8</v>
      </c>
      <c r="V37" s="40">
        <v>270</v>
      </c>
      <c r="W37" s="40">
        <v>100</v>
      </c>
    </row>
    <row r="38" spans="1:23" s="41" customFormat="1" ht="15">
      <c r="A38" s="39">
        <v>31</v>
      </c>
      <c r="B38" s="42" t="s">
        <v>79</v>
      </c>
      <c r="C38" s="40">
        <f t="shared" si="1"/>
        <v>1077</v>
      </c>
      <c r="D38" s="40">
        <v>60</v>
      </c>
      <c r="E38" s="40"/>
      <c r="F38" s="40"/>
      <c r="G38" s="40"/>
      <c r="H38" s="40"/>
      <c r="I38" s="40">
        <v>5</v>
      </c>
      <c r="J38" s="40">
        <v>45</v>
      </c>
      <c r="K38" s="40">
        <v>8</v>
      </c>
      <c r="L38" s="40">
        <v>15</v>
      </c>
      <c r="M38" s="40">
        <v>5</v>
      </c>
      <c r="N38" s="40">
        <v>83</v>
      </c>
      <c r="O38" s="40">
        <v>300</v>
      </c>
      <c r="P38" s="40">
        <v>80</v>
      </c>
      <c r="Q38" s="40">
        <v>58</v>
      </c>
      <c r="R38" s="47">
        <v>130</v>
      </c>
      <c r="S38" s="40"/>
      <c r="T38" s="40">
        <v>130</v>
      </c>
      <c r="U38" s="40">
        <v>8</v>
      </c>
      <c r="V38" s="40">
        <v>100</v>
      </c>
      <c r="W38" s="40">
        <v>50</v>
      </c>
    </row>
    <row r="39" spans="1:23" s="41" customFormat="1" ht="15">
      <c r="A39" s="39">
        <v>32</v>
      </c>
      <c r="B39" s="42" t="s">
        <v>80</v>
      </c>
      <c r="C39" s="40">
        <f t="shared" si="1"/>
        <v>1181.4</v>
      </c>
      <c r="D39" s="40">
        <v>60</v>
      </c>
      <c r="E39" s="40">
        <v>20</v>
      </c>
      <c r="F39" s="40">
        <v>30</v>
      </c>
      <c r="G39" s="40"/>
      <c r="H39" s="40">
        <v>35</v>
      </c>
      <c r="I39" s="40"/>
      <c r="J39" s="40">
        <v>40</v>
      </c>
      <c r="K39" s="40">
        <v>8</v>
      </c>
      <c r="L39" s="40">
        <v>15</v>
      </c>
      <c r="M39" s="40"/>
      <c r="N39" s="40">
        <v>93</v>
      </c>
      <c r="O39" s="40">
        <v>300</v>
      </c>
      <c r="P39" s="40">
        <v>56</v>
      </c>
      <c r="Q39" s="40">
        <v>66.4</v>
      </c>
      <c r="R39" s="47">
        <v>80</v>
      </c>
      <c r="S39" s="40"/>
      <c r="T39" s="40">
        <v>170</v>
      </c>
      <c r="U39" s="40">
        <v>8</v>
      </c>
      <c r="V39" s="40">
        <v>100</v>
      </c>
      <c r="W39" s="40">
        <v>100</v>
      </c>
    </row>
    <row r="40" spans="1:23" s="41" customFormat="1" ht="15">
      <c r="A40" s="39">
        <v>33</v>
      </c>
      <c r="B40" s="42" t="s">
        <v>81</v>
      </c>
      <c r="C40" s="40">
        <f t="shared" si="1"/>
        <v>1064</v>
      </c>
      <c r="D40" s="40">
        <v>50</v>
      </c>
      <c r="E40" s="40">
        <v>40</v>
      </c>
      <c r="F40" s="40"/>
      <c r="G40" s="40"/>
      <c r="H40" s="40"/>
      <c r="I40" s="40"/>
      <c r="J40" s="40">
        <v>45</v>
      </c>
      <c r="K40" s="40">
        <v>12</v>
      </c>
      <c r="L40" s="40">
        <v>30</v>
      </c>
      <c r="M40" s="40">
        <v>40</v>
      </c>
      <c r="N40" s="40">
        <v>67</v>
      </c>
      <c r="O40" s="40">
        <v>300</v>
      </c>
      <c r="P40" s="40">
        <v>58</v>
      </c>
      <c r="Q40" s="40">
        <v>34</v>
      </c>
      <c r="R40" s="47"/>
      <c r="S40" s="40"/>
      <c r="T40" s="40">
        <v>130</v>
      </c>
      <c r="U40" s="40">
        <v>8</v>
      </c>
      <c r="V40" s="40">
        <v>150</v>
      </c>
      <c r="W40" s="40">
        <v>100</v>
      </c>
    </row>
    <row r="41" spans="1:23" s="41" customFormat="1" ht="15">
      <c r="A41" s="39">
        <v>34</v>
      </c>
      <c r="B41" s="42" t="s">
        <v>82</v>
      </c>
      <c r="C41" s="40">
        <f t="shared" si="1"/>
        <v>1242.8</v>
      </c>
      <c r="D41" s="40">
        <v>60</v>
      </c>
      <c r="E41" s="40"/>
      <c r="F41" s="40">
        <v>30</v>
      </c>
      <c r="G41" s="40">
        <v>20</v>
      </c>
      <c r="H41" s="40">
        <v>50</v>
      </c>
      <c r="I41" s="40"/>
      <c r="J41" s="40">
        <v>60</v>
      </c>
      <c r="K41" s="40">
        <v>13</v>
      </c>
      <c r="L41" s="40">
        <v>30</v>
      </c>
      <c r="M41" s="40"/>
      <c r="N41" s="40">
        <v>24</v>
      </c>
      <c r="O41" s="40">
        <v>300</v>
      </c>
      <c r="P41" s="40">
        <v>57</v>
      </c>
      <c r="Q41" s="40">
        <v>20.8</v>
      </c>
      <c r="R41" s="47">
        <v>150</v>
      </c>
      <c r="S41" s="40">
        <v>100</v>
      </c>
      <c r="T41" s="40">
        <v>220</v>
      </c>
      <c r="U41" s="40">
        <v>8</v>
      </c>
      <c r="V41" s="40">
        <v>50</v>
      </c>
      <c r="W41" s="40">
        <v>50</v>
      </c>
    </row>
    <row r="42" spans="1:23" s="41" customFormat="1" ht="15">
      <c r="A42" s="39">
        <v>35</v>
      </c>
      <c r="B42" s="42" t="s">
        <v>83</v>
      </c>
      <c r="C42" s="40">
        <f t="shared" si="1"/>
        <v>770.2</v>
      </c>
      <c r="D42" s="40">
        <v>50</v>
      </c>
      <c r="E42" s="40"/>
      <c r="F42" s="40"/>
      <c r="G42" s="40"/>
      <c r="H42" s="40"/>
      <c r="I42" s="40"/>
      <c r="J42" s="40">
        <v>70</v>
      </c>
      <c r="K42" s="40">
        <v>10</v>
      </c>
      <c r="L42" s="40">
        <v>15</v>
      </c>
      <c r="M42" s="40">
        <v>10</v>
      </c>
      <c r="N42" s="40">
        <v>30</v>
      </c>
      <c r="O42" s="40">
        <v>300</v>
      </c>
      <c r="P42" s="40">
        <v>40</v>
      </c>
      <c r="Q42" s="40">
        <v>47.2</v>
      </c>
      <c r="R42" s="47"/>
      <c r="S42" s="40"/>
      <c r="T42" s="40">
        <v>140</v>
      </c>
      <c r="U42" s="40">
        <v>8</v>
      </c>
      <c r="V42" s="40"/>
      <c r="W42" s="40">
        <v>50</v>
      </c>
    </row>
    <row r="43" spans="1:23" s="41" customFormat="1" ht="15">
      <c r="A43" s="39">
        <v>36</v>
      </c>
      <c r="B43" s="42" t="s">
        <v>84</v>
      </c>
      <c r="C43" s="40">
        <f t="shared" si="1"/>
        <v>1315</v>
      </c>
      <c r="D43" s="40">
        <v>50</v>
      </c>
      <c r="E43" s="40"/>
      <c r="F43" s="40"/>
      <c r="G43" s="40"/>
      <c r="H43" s="40"/>
      <c r="I43" s="40">
        <v>20</v>
      </c>
      <c r="J43" s="40">
        <v>40</v>
      </c>
      <c r="K43" s="40">
        <v>13</v>
      </c>
      <c r="L43" s="40">
        <v>30</v>
      </c>
      <c r="M43" s="40"/>
      <c r="N43" s="40">
        <v>30</v>
      </c>
      <c r="O43" s="40">
        <v>300</v>
      </c>
      <c r="P43" s="40">
        <v>24</v>
      </c>
      <c r="Q43" s="40">
        <v>80</v>
      </c>
      <c r="R43" s="47"/>
      <c r="S43" s="40"/>
      <c r="T43" s="40">
        <v>180</v>
      </c>
      <c r="U43" s="40">
        <v>8</v>
      </c>
      <c r="V43" s="40">
        <v>440</v>
      </c>
      <c r="W43" s="40">
        <v>100</v>
      </c>
    </row>
    <row r="44" spans="1:23" s="41" customFormat="1" ht="15">
      <c r="A44" s="39">
        <v>37</v>
      </c>
      <c r="B44" s="42" t="s">
        <v>85</v>
      </c>
      <c r="C44" s="40">
        <f t="shared" si="1"/>
        <v>1425</v>
      </c>
      <c r="D44" s="40">
        <v>50</v>
      </c>
      <c r="E44" s="40">
        <v>40</v>
      </c>
      <c r="F44" s="40"/>
      <c r="G44" s="40"/>
      <c r="H44" s="40">
        <v>30</v>
      </c>
      <c r="I44" s="40"/>
      <c r="J44" s="40">
        <v>40</v>
      </c>
      <c r="K44" s="40">
        <v>10</v>
      </c>
      <c r="L44" s="40">
        <v>30</v>
      </c>
      <c r="M44" s="40"/>
      <c r="N44" s="40">
        <v>30</v>
      </c>
      <c r="O44" s="40">
        <v>300</v>
      </c>
      <c r="P44" s="40">
        <v>63</v>
      </c>
      <c r="Q44" s="40">
        <v>54</v>
      </c>
      <c r="R44" s="47">
        <v>80</v>
      </c>
      <c r="S44" s="40"/>
      <c r="T44" s="40">
        <v>120</v>
      </c>
      <c r="U44" s="40">
        <v>8</v>
      </c>
      <c r="V44" s="40">
        <v>520</v>
      </c>
      <c r="W44" s="40">
        <v>50</v>
      </c>
    </row>
    <row r="45" spans="1:23" s="41" customFormat="1" ht="15">
      <c r="A45" s="39">
        <v>38</v>
      </c>
      <c r="B45" s="42" t="s">
        <v>86</v>
      </c>
      <c r="C45" s="40">
        <f>SUM(D45:W45)</f>
        <v>1218</v>
      </c>
      <c r="D45" s="40">
        <v>50</v>
      </c>
      <c r="E45" s="40">
        <v>40</v>
      </c>
      <c r="F45" s="40"/>
      <c r="G45" s="40"/>
      <c r="H45" s="40"/>
      <c r="I45" s="40"/>
      <c r="J45" s="40">
        <v>40</v>
      </c>
      <c r="K45" s="40">
        <v>12</v>
      </c>
      <c r="L45" s="40"/>
      <c r="M45" s="40"/>
      <c r="N45" s="40">
        <v>30</v>
      </c>
      <c r="O45" s="40">
        <v>300</v>
      </c>
      <c r="P45" s="40">
        <v>36</v>
      </c>
      <c r="Q45" s="40">
        <v>12</v>
      </c>
      <c r="R45" s="47">
        <v>130</v>
      </c>
      <c r="S45" s="40"/>
      <c r="T45" s="40">
        <v>120</v>
      </c>
      <c r="U45" s="40">
        <v>8</v>
      </c>
      <c r="V45" s="40">
        <v>340</v>
      </c>
      <c r="W45" s="40">
        <v>100</v>
      </c>
    </row>
    <row r="46" spans="1:23" s="38" customFormat="1" ht="31.5">
      <c r="A46" s="78" t="s">
        <v>99</v>
      </c>
      <c r="B46" s="78"/>
      <c r="C46" s="78"/>
      <c r="D46" s="37" t="s">
        <v>142</v>
      </c>
      <c r="E46" s="37" t="s">
        <v>144</v>
      </c>
      <c r="F46" s="79" t="s">
        <v>142</v>
      </c>
      <c r="G46" s="81"/>
      <c r="H46" s="86" t="s">
        <v>149</v>
      </c>
      <c r="I46" s="81"/>
      <c r="J46" s="37" t="s">
        <v>134</v>
      </c>
      <c r="K46" s="37" t="s">
        <v>143</v>
      </c>
      <c r="L46" s="37" t="s">
        <v>142</v>
      </c>
      <c r="M46" s="37" t="s">
        <v>138</v>
      </c>
      <c r="N46" s="37" t="s">
        <v>135</v>
      </c>
      <c r="O46" s="37" t="s">
        <v>142</v>
      </c>
      <c r="P46" s="37" t="s">
        <v>145</v>
      </c>
      <c r="Q46" s="37" t="s">
        <v>146</v>
      </c>
      <c r="R46" s="37" t="s">
        <v>150</v>
      </c>
      <c r="S46" s="37" t="s">
        <v>140</v>
      </c>
      <c r="T46" s="79" t="s">
        <v>139</v>
      </c>
      <c r="U46" s="81"/>
      <c r="V46" s="37" t="s">
        <v>140</v>
      </c>
      <c r="W46" s="37" t="s">
        <v>139</v>
      </c>
    </row>
    <row r="47" spans="1:23" s="38" customFormat="1" ht="29.25" customHeight="1">
      <c r="A47" s="78" t="s">
        <v>100</v>
      </c>
      <c r="B47" s="78"/>
      <c r="C47" s="78"/>
      <c r="D47" s="79" t="s">
        <v>135</v>
      </c>
      <c r="E47" s="80"/>
      <c r="F47" s="80"/>
      <c r="G47" s="80"/>
      <c r="H47" s="80"/>
      <c r="I47" s="81"/>
      <c r="J47" s="79" t="s">
        <v>136</v>
      </c>
      <c r="K47" s="81"/>
      <c r="L47" s="37" t="s">
        <v>135</v>
      </c>
      <c r="M47" s="37" t="s">
        <v>141</v>
      </c>
      <c r="N47" s="37" t="s">
        <v>137</v>
      </c>
      <c r="O47" s="37" t="s">
        <v>135</v>
      </c>
      <c r="P47" s="79" t="s">
        <v>147</v>
      </c>
      <c r="Q47" s="81"/>
      <c r="R47" s="48" t="s">
        <v>151</v>
      </c>
      <c r="S47" s="37" t="s">
        <v>141</v>
      </c>
      <c r="T47" s="79" t="s">
        <v>135</v>
      </c>
      <c r="U47" s="81"/>
      <c r="V47" s="37" t="s">
        <v>141</v>
      </c>
      <c r="W47" s="37" t="s">
        <v>135</v>
      </c>
    </row>
    <row r="48" spans="3:23" s="41" customFormat="1" ht="13.5" customHeight="1">
      <c r="C48" s="50" t="s">
        <v>129</v>
      </c>
      <c r="D48" s="43"/>
      <c r="E48" s="43"/>
      <c r="F48" s="43"/>
      <c r="G48" s="43"/>
      <c r="H48" s="43"/>
      <c r="I48" s="43"/>
      <c r="J48" s="49" t="s">
        <v>130</v>
      </c>
      <c r="K48" s="43"/>
      <c r="L48" s="49"/>
      <c r="M48" s="43"/>
      <c r="N48" s="43"/>
      <c r="O48" s="43"/>
      <c r="P48" s="43"/>
      <c r="Q48" s="88" t="s">
        <v>131</v>
      </c>
      <c r="R48" s="88"/>
      <c r="S48" s="43"/>
      <c r="T48" s="88"/>
      <c r="U48" s="88"/>
      <c r="V48" s="43"/>
      <c r="W48" s="43"/>
    </row>
  </sheetData>
  <sheetProtection/>
  <mergeCells count="21">
    <mergeCell ref="F46:G46"/>
    <mergeCell ref="A7:B7"/>
    <mergeCell ref="J5:N5"/>
    <mergeCell ref="P47:Q47"/>
    <mergeCell ref="T48:U48"/>
    <mergeCell ref="Q48:R48"/>
    <mergeCell ref="T5:W5"/>
    <mergeCell ref="C4:C6"/>
    <mergeCell ref="D4:W4"/>
    <mergeCell ref="A47:C47"/>
    <mergeCell ref="O5:S5"/>
    <mergeCell ref="A46:C46"/>
    <mergeCell ref="D47:I47"/>
    <mergeCell ref="D5:I5"/>
    <mergeCell ref="A4:A6"/>
    <mergeCell ref="A2:W2"/>
    <mergeCell ref="H46:I46"/>
    <mergeCell ref="T46:U46"/>
    <mergeCell ref="T47:U47"/>
    <mergeCell ref="J47:K47"/>
    <mergeCell ref="B4:B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Zeros="0" tabSelected="1" zoomScaleSheetLayoutView="100" zoomScalePageLayoutView="0" workbookViewId="0" topLeftCell="A47">
      <selection activeCell="A57" sqref="A57:IV57"/>
    </sheetView>
  </sheetViews>
  <sheetFormatPr defaultColWidth="9.00390625" defaultRowHeight="14.25"/>
  <cols>
    <col min="1" max="1" width="7.75390625" style="52" customWidth="1"/>
    <col min="2" max="2" width="20.875" style="52" customWidth="1"/>
    <col min="3" max="4" width="15.625" style="52" customWidth="1"/>
    <col min="5" max="6" width="15.625" style="51" customWidth="1"/>
    <col min="7" max="7" width="17.875" style="52" customWidth="1"/>
  </cols>
  <sheetData>
    <row r="1" ht="21" customHeight="1">
      <c r="A1" s="57" t="s">
        <v>23</v>
      </c>
    </row>
    <row r="2" spans="1:7" ht="32.25" customHeight="1">
      <c r="A2" s="94" t="s">
        <v>212</v>
      </c>
      <c r="B2" s="94"/>
      <c r="C2" s="94"/>
      <c r="D2" s="94"/>
      <c r="E2" s="94"/>
      <c r="F2" s="94"/>
      <c r="G2" s="94"/>
    </row>
    <row r="3" ht="14.25" customHeight="1">
      <c r="G3" s="56" t="s">
        <v>156</v>
      </c>
    </row>
    <row r="4" spans="1:7" s="59" customFormat="1" ht="40.5" customHeight="1">
      <c r="A4" s="60" t="s">
        <v>54</v>
      </c>
      <c r="B4" s="60" t="s">
        <v>55</v>
      </c>
      <c r="C4" s="60" t="s">
        <v>58</v>
      </c>
      <c r="D4" s="61" t="s">
        <v>161</v>
      </c>
      <c r="E4" s="61" t="s">
        <v>162</v>
      </c>
      <c r="F4" s="62" t="s">
        <v>173</v>
      </c>
      <c r="G4" s="62" t="s">
        <v>163</v>
      </c>
    </row>
    <row r="5" spans="1:7" s="53" customFormat="1" ht="30" customHeight="1">
      <c r="A5" s="95" t="s">
        <v>2</v>
      </c>
      <c r="B5" s="96"/>
      <c r="C5" s="58">
        <v>12978</v>
      </c>
      <c r="D5" s="58">
        <v>6771</v>
      </c>
      <c r="E5" s="58">
        <v>5575</v>
      </c>
      <c r="F5" s="58">
        <v>686</v>
      </c>
      <c r="G5" s="58">
        <v>-54</v>
      </c>
    </row>
    <row r="6" spans="1:7" s="53" customFormat="1" ht="27.75" customHeight="1">
      <c r="A6" s="55">
        <v>1</v>
      </c>
      <c r="B6" s="55" t="s">
        <v>174</v>
      </c>
      <c r="C6" s="58">
        <v>18</v>
      </c>
      <c r="D6" s="55">
        <v>3</v>
      </c>
      <c r="E6" s="55"/>
      <c r="F6" s="55"/>
      <c r="G6" s="55">
        <v>15</v>
      </c>
    </row>
    <row r="7" spans="1:7" s="53" customFormat="1" ht="27.75" customHeight="1">
      <c r="A7" s="55">
        <v>2</v>
      </c>
      <c r="B7" s="55" t="s">
        <v>175</v>
      </c>
      <c r="C7" s="58">
        <v>8</v>
      </c>
      <c r="D7" s="55">
        <v>8</v>
      </c>
      <c r="E7" s="55"/>
      <c r="F7" s="55"/>
      <c r="G7" s="55"/>
    </row>
    <row r="8" spans="1:7" s="53" customFormat="1" ht="27.75" customHeight="1">
      <c r="A8" s="55">
        <v>3</v>
      </c>
      <c r="B8" s="55" t="s">
        <v>176</v>
      </c>
      <c r="C8" s="58">
        <v>15</v>
      </c>
      <c r="D8" s="55"/>
      <c r="E8" s="55"/>
      <c r="F8" s="55"/>
      <c r="G8" s="55">
        <v>15</v>
      </c>
    </row>
    <row r="9" spans="1:7" s="53" customFormat="1" ht="27.75" customHeight="1">
      <c r="A9" s="55">
        <v>4</v>
      </c>
      <c r="B9" s="55" t="s">
        <v>177</v>
      </c>
      <c r="C9" s="58">
        <v>2</v>
      </c>
      <c r="D9" s="55">
        <v>2</v>
      </c>
      <c r="E9" s="55"/>
      <c r="F9" s="55"/>
      <c r="G9" s="55"/>
    </row>
    <row r="10" spans="1:7" s="53" customFormat="1" ht="27.75" customHeight="1">
      <c r="A10" s="55">
        <v>5</v>
      </c>
      <c r="B10" s="55" t="s">
        <v>178</v>
      </c>
      <c r="C10" s="58">
        <v>114</v>
      </c>
      <c r="D10" s="55">
        <v>42</v>
      </c>
      <c r="E10" s="55">
        <v>57</v>
      </c>
      <c r="F10" s="55"/>
      <c r="G10" s="55">
        <v>15</v>
      </c>
    </row>
    <row r="11" spans="1:7" s="53" customFormat="1" ht="27.75" customHeight="1">
      <c r="A11" s="55">
        <v>6</v>
      </c>
      <c r="B11" s="55" t="s">
        <v>179</v>
      </c>
      <c r="C11" s="58">
        <v>186</v>
      </c>
      <c r="D11" s="55">
        <v>49</v>
      </c>
      <c r="E11" s="55">
        <v>127</v>
      </c>
      <c r="F11" s="55"/>
      <c r="G11" s="55">
        <v>10</v>
      </c>
    </row>
    <row r="12" spans="1:7" s="53" customFormat="1" ht="27.75" customHeight="1">
      <c r="A12" s="55">
        <v>7</v>
      </c>
      <c r="B12" s="55" t="s">
        <v>180</v>
      </c>
      <c r="C12" s="58">
        <v>239</v>
      </c>
      <c r="D12" s="55">
        <v>122</v>
      </c>
      <c r="E12" s="55">
        <v>117</v>
      </c>
      <c r="F12" s="55"/>
      <c r="G12" s="55"/>
    </row>
    <row r="13" spans="1:7" s="53" customFormat="1" ht="27.75" customHeight="1">
      <c r="A13" s="55">
        <v>8</v>
      </c>
      <c r="B13" s="55" t="s">
        <v>181</v>
      </c>
      <c r="C13" s="58">
        <v>233</v>
      </c>
      <c r="D13" s="55">
        <v>147</v>
      </c>
      <c r="E13" s="55">
        <v>46</v>
      </c>
      <c r="F13" s="55"/>
      <c r="G13" s="55">
        <v>40</v>
      </c>
    </row>
    <row r="14" spans="1:7" s="53" customFormat="1" ht="27.75" customHeight="1">
      <c r="A14" s="55">
        <v>9</v>
      </c>
      <c r="B14" s="55" t="s">
        <v>182</v>
      </c>
      <c r="C14" s="58">
        <v>190</v>
      </c>
      <c r="D14" s="55">
        <v>91</v>
      </c>
      <c r="E14" s="55">
        <v>91</v>
      </c>
      <c r="F14" s="55"/>
      <c r="G14" s="55">
        <v>8</v>
      </c>
    </row>
    <row r="15" spans="1:7" s="53" customFormat="1" ht="27.75" customHeight="1">
      <c r="A15" s="55">
        <v>10</v>
      </c>
      <c r="B15" s="55" t="s">
        <v>183</v>
      </c>
      <c r="C15" s="58">
        <v>227</v>
      </c>
      <c r="D15" s="55">
        <v>29</v>
      </c>
      <c r="E15" s="55">
        <v>174</v>
      </c>
      <c r="F15" s="55"/>
      <c r="G15" s="55">
        <v>24</v>
      </c>
    </row>
    <row r="16" spans="1:7" s="53" customFormat="1" ht="27.75" customHeight="1">
      <c r="A16" s="55">
        <v>11</v>
      </c>
      <c r="B16" s="55" t="s">
        <v>184</v>
      </c>
      <c r="C16" s="58">
        <v>393</v>
      </c>
      <c r="D16" s="55">
        <v>136</v>
      </c>
      <c r="E16" s="55">
        <v>119</v>
      </c>
      <c r="F16" s="55"/>
      <c r="G16" s="55">
        <v>138</v>
      </c>
    </row>
    <row r="17" spans="1:7" s="53" customFormat="1" ht="27.75" customHeight="1">
      <c r="A17" s="55">
        <v>12</v>
      </c>
      <c r="B17" s="55" t="s">
        <v>185</v>
      </c>
      <c r="C17" s="58">
        <v>-413</v>
      </c>
      <c r="D17" s="55">
        <v>25</v>
      </c>
      <c r="E17" s="55">
        <v>156</v>
      </c>
      <c r="F17" s="55"/>
      <c r="G17" s="55">
        <v>-594</v>
      </c>
    </row>
    <row r="18" spans="1:7" s="53" customFormat="1" ht="27.75" customHeight="1">
      <c r="A18" s="55">
        <v>13</v>
      </c>
      <c r="B18" s="55" t="s">
        <v>186</v>
      </c>
      <c r="C18" s="58">
        <v>78</v>
      </c>
      <c r="D18" s="55">
        <v>3</v>
      </c>
      <c r="E18" s="55">
        <v>54</v>
      </c>
      <c r="F18" s="55"/>
      <c r="G18" s="55">
        <v>21</v>
      </c>
    </row>
    <row r="19" spans="1:7" s="53" customFormat="1" ht="27.75" customHeight="1">
      <c r="A19" s="55">
        <v>14</v>
      </c>
      <c r="B19" s="55" t="s">
        <v>187</v>
      </c>
      <c r="C19" s="58">
        <v>-226</v>
      </c>
      <c r="D19" s="55">
        <v>39</v>
      </c>
      <c r="E19" s="55">
        <v>70</v>
      </c>
      <c r="F19" s="55"/>
      <c r="G19" s="55">
        <v>-335</v>
      </c>
    </row>
    <row r="20" spans="1:7" s="53" customFormat="1" ht="27.75" customHeight="1">
      <c r="A20" s="55">
        <v>15</v>
      </c>
      <c r="B20" s="55" t="s">
        <v>188</v>
      </c>
      <c r="C20" s="58">
        <v>182</v>
      </c>
      <c r="D20" s="55">
        <v>42</v>
      </c>
      <c r="E20" s="55">
        <v>32</v>
      </c>
      <c r="F20" s="55"/>
      <c r="G20" s="55">
        <v>108</v>
      </c>
    </row>
    <row r="21" spans="1:7" s="53" customFormat="1" ht="27.75" customHeight="1">
      <c r="A21" s="55">
        <v>16</v>
      </c>
      <c r="B21" s="55" t="s">
        <v>189</v>
      </c>
      <c r="C21" s="58">
        <v>376</v>
      </c>
      <c r="D21" s="55">
        <v>119</v>
      </c>
      <c r="E21" s="55">
        <v>242</v>
      </c>
      <c r="F21" s="55"/>
      <c r="G21" s="55">
        <v>15</v>
      </c>
    </row>
    <row r="22" spans="1:7" s="53" customFormat="1" ht="27.75" customHeight="1">
      <c r="A22" s="55">
        <v>17</v>
      </c>
      <c r="B22" s="55" t="s">
        <v>190</v>
      </c>
      <c r="C22" s="58">
        <v>107</v>
      </c>
      <c r="D22" s="55">
        <v>52</v>
      </c>
      <c r="E22" s="55">
        <v>35</v>
      </c>
      <c r="F22" s="55"/>
      <c r="G22" s="55">
        <v>20</v>
      </c>
    </row>
    <row r="23" spans="1:7" s="53" customFormat="1" ht="27.75" customHeight="1">
      <c r="A23" s="55">
        <v>18</v>
      </c>
      <c r="B23" s="55" t="s">
        <v>191</v>
      </c>
      <c r="C23" s="58">
        <v>172</v>
      </c>
      <c r="D23" s="55">
        <v>101</v>
      </c>
      <c r="E23" s="55">
        <v>56</v>
      </c>
      <c r="F23" s="55"/>
      <c r="G23" s="55">
        <v>15</v>
      </c>
    </row>
    <row r="24" spans="1:7" s="53" customFormat="1" ht="27.75" customHeight="1">
      <c r="A24" s="55">
        <v>19</v>
      </c>
      <c r="B24" s="55" t="s">
        <v>192</v>
      </c>
      <c r="C24" s="58">
        <v>67</v>
      </c>
      <c r="D24" s="55">
        <v>10</v>
      </c>
      <c r="E24" s="55">
        <v>42</v>
      </c>
      <c r="F24" s="55"/>
      <c r="G24" s="55">
        <v>15</v>
      </c>
    </row>
    <row r="25" spans="1:7" s="53" customFormat="1" ht="27.75" customHeight="1">
      <c r="A25" s="55">
        <v>20</v>
      </c>
      <c r="B25" s="55" t="s">
        <v>193</v>
      </c>
      <c r="C25" s="58">
        <v>58</v>
      </c>
      <c r="D25" s="55">
        <v>34</v>
      </c>
      <c r="E25" s="55">
        <v>4</v>
      </c>
      <c r="F25" s="55"/>
      <c r="G25" s="55">
        <v>20</v>
      </c>
    </row>
    <row r="26" spans="1:7" s="53" customFormat="1" ht="27.75" customHeight="1">
      <c r="A26" s="55">
        <v>21</v>
      </c>
      <c r="B26" s="55" t="s">
        <v>198</v>
      </c>
      <c r="C26" s="58">
        <v>548</v>
      </c>
      <c r="D26" s="55">
        <v>288</v>
      </c>
      <c r="E26" s="55">
        <v>210</v>
      </c>
      <c r="F26" s="55"/>
      <c r="G26" s="55">
        <v>50</v>
      </c>
    </row>
    <row r="27" spans="1:7" s="53" customFormat="1" ht="27.75" customHeight="1">
      <c r="A27" s="55">
        <v>22</v>
      </c>
      <c r="B27" s="55" t="s">
        <v>194</v>
      </c>
      <c r="C27" s="58">
        <v>-796</v>
      </c>
      <c r="D27" s="55">
        <v>126</v>
      </c>
      <c r="E27" s="55">
        <v>48</v>
      </c>
      <c r="F27" s="55"/>
      <c r="G27" s="55">
        <v>-970</v>
      </c>
    </row>
    <row r="28" spans="1:7" s="53" customFormat="1" ht="27.75" customHeight="1">
      <c r="A28" s="55">
        <v>23</v>
      </c>
      <c r="B28" s="55" t="s">
        <v>199</v>
      </c>
      <c r="C28" s="58">
        <v>1105</v>
      </c>
      <c r="D28" s="55">
        <v>418</v>
      </c>
      <c r="E28" s="55">
        <v>650</v>
      </c>
      <c r="F28" s="55"/>
      <c r="G28" s="55">
        <v>37</v>
      </c>
    </row>
    <row r="29" spans="1:7" s="53" customFormat="1" ht="27.75" customHeight="1">
      <c r="A29" s="55">
        <v>24</v>
      </c>
      <c r="B29" s="55" t="s">
        <v>200</v>
      </c>
      <c r="C29" s="58">
        <v>83</v>
      </c>
      <c r="D29" s="55">
        <v>167</v>
      </c>
      <c r="E29" s="55">
        <v>168</v>
      </c>
      <c r="F29" s="55"/>
      <c r="G29" s="55">
        <v>-252</v>
      </c>
    </row>
    <row r="30" spans="1:7" s="53" customFormat="1" ht="27.75" customHeight="1">
      <c r="A30" s="55">
        <v>25</v>
      </c>
      <c r="B30" s="55" t="s">
        <v>195</v>
      </c>
      <c r="C30" s="58">
        <v>171</v>
      </c>
      <c r="D30" s="55">
        <v>94</v>
      </c>
      <c r="E30" s="55">
        <v>67</v>
      </c>
      <c r="F30" s="55"/>
      <c r="G30" s="55">
        <v>10</v>
      </c>
    </row>
    <row r="31" spans="1:7" s="53" customFormat="1" ht="27.75" customHeight="1">
      <c r="A31" s="55">
        <v>26</v>
      </c>
      <c r="B31" s="55" t="s">
        <v>196</v>
      </c>
      <c r="C31" s="58">
        <v>-112</v>
      </c>
      <c r="D31" s="55">
        <v>111</v>
      </c>
      <c r="E31" s="55">
        <v>117</v>
      </c>
      <c r="F31" s="55"/>
      <c r="G31" s="55">
        <v>-340</v>
      </c>
    </row>
    <row r="32" spans="1:7" s="53" customFormat="1" ht="27.75" customHeight="1">
      <c r="A32" s="55">
        <v>27</v>
      </c>
      <c r="B32" s="55" t="s">
        <v>201</v>
      </c>
      <c r="C32" s="58">
        <v>312</v>
      </c>
      <c r="D32" s="55">
        <v>364</v>
      </c>
      <c r="E32" s="55">
        <v>188</v>
      </c>
      <c r="F32" s="55"/>
      <c r="G32" s="55">
        <v>-240</v>
      </c>
    </row>
    <row r="33" spans="1:7" s="53" customFormat="1" ht="27.75" customHeight="1">
      <c r="A33" s="55">
        <v>28</v>
      </c>
      <c r="B33" s="55" t="s">
        <v>202</v>
      </c>
      <c r="C33" s="58">
        <v>924</v>
      </c>
      <c r="D33" s="55">
        <v>406</v>
      </c>
      <c r="E33" s="55">
        <v>241</v>
      </c>
      <c r="F33" s="55"/>
      <c r="G33" s="55">
        <v>277</v>
      </c>
    </row>
    <row r="34" spans="1:7" s="53" customFormat="1" ht="27.75" customHeight="1">
      <c r="A34" s="55">
        <v>29</v>
      </c>
      <c r="B34" s="55" t="s">
        <v>203</v>
      </c>
      <c r="C34" s="58">
        <v>781</v>
      </c>
      <c r="D34" s="55">
        <v>613</v>
      </c>
      <c r="E34" s="55">
        <v>88</v>
      </c>
      <c r="F34" s="55"/>
      <c r="G34" s="55">
        <v>80</v>
      </c>
    </row>
    <row r="35" spans="1:7" s="53" customFormat="1" ht="27.75" customHeight="1">
      <c r="A35" s="55">
        <v>30</v>
      </c>
      <c r="B35" s="55" t="s">
        <v>204</v>
      </c>
      <c r="C35" s="58">
        <v>71</v>
      </c>
      <c r="D35" s="55">
        <v>341</v>
      </c>
      <c r="E35" s="55">
        <v>166</v>
      </c>
      <c r="F35" s="55"/>
      <c r="G35" s="55">
        <v>-436</v>
      </c>
    </row>
    <row r="36" spans="1:7" s="53" customFormat="1" ht="27.75" customHeight="1">
      <c r="A36" s="55">
        <v>31</v>
      </c>
      <c r="B36" s="55" t="s">
        <v>205</v>
      </c>
      <c r="C36" s="58">
        <v>764</v>
      </c>
      <c r="D36" s="55">
        <v>469</v>
      </c>
      <c r="E36" s="55">
        <v>28</v>
      </c>
      <c r="F36" s="55"/>
      <c r="G36" s="55">
        <v>267</v>
      </c>
    </row>
    <row r="37" spans="1:7" s="53" customFormat="1" ht="27.75" customHeight="1">
      <c r="A37" s="55">
        <v>32</v>
      </c>
      <c r="B37" s="55" t="s">
        <v>206</v>
      </c>
      <c r="C37" s="58">
        <v>305</v>
      </c>
      <c r="D37" s="55">
        <v>194</v>
      </c>
      <c r="E37" s="55">
        <v>41</v>
      </c>
      <c r="F37" s="55"/>
      <c r="G37" s="55">
        <v>70</v>
      </c>
    </row>
    <row r="38" spans="1:7" s="53" customFormat="1" ht="27.75" customHeight="1">
      <c r="A38" s="55">
        <v>33</v>
      </c>
      <c r="B38" s="55" t="s">
        <v>207</v>
      </c>
      <c r="C38" s="58">
        <v>581</v>
      </c>
      <c r="D38" s="55">
        <v>409</v>
      </c>
      <c r="E38" s="55">
        <v>35</v>
      </c>
      <c r="F38" s="55"/>
      <c r="G38" s="55">
        <v>137</v>
      </c>
    </row>
    <row r="39" spans="1:7" s="53" customFormat="1" ht="27.75" customHeight="1">
      <c r="A39" s="55">
        <v>34</v>
      </c>
      <c r="B39" s="55" t="s">
        <v>208</v>
      </c>
      <c r="C39" s="58">
        <v>636</v>
      </c>
      <c r="D39" s="55">
        <v>447</v>
      </c>
      <c r="E39" s="55">
        <v>19</v>
      </c>
      <c r="F39" s="55"/>
      <c r="G39" s="55">
        <v>170</v>
      </c>
    </row>
    <row r="40" spans="1:7" s="53" customFormat="1" ht="27.75" customHeight="1">
      <c r="A40" s="55">
        <v>35</v>
      </c>
      <c r="B40" s="55" t="s">
        <v>209</v>
      </c>
      <c r="C40" s="58">
        <v>698</v>
      </c>
      <c r="D40" s="55">
        <v>409</v>
      </c>
      <c r="E40" s="55">
        <v>14</v>
      </c>
      <c r="F40" s="55"/>
      <c r="G40" s="55">
        <v>275</v>
      </c>
    </row>
    <row r="41" spans="1:7" s="53" customFormat="1" ht="27.75" customHeight="1">
      <c r="A41" s="55">
        <v>36</v>
      </c>
      <c r="B41" s="55" t="s">
        <v>210</v>
      </c>
      <c r="C41" s="58">
        <v>1110</v>
      </c>
      <c r="D41" s="55">
        <v>485</v>
      </c>
      <c r="E41" s="55">
        <v>540</v>
      </c>
      <c r="F41" s="55"/>
      <c r="G41" s="55">
        <v>85</v>
      </c>
    </row>
    <row r="42" spans="1:7" s="53" customFormat="1" ht="27.75" customHeight="1">
      <c r="A42" s="55">
        <v>37</v>
      </c>
      <c r="B42" s="55" t="s">
        <v>211</v>
      </c>
      <c r="C42" s="58">
        <v>509</v>
      </c>
      <c r="D42" s="55">
        <v>368</v>
      </c>
      <c r="E42" s="55">
        <v>108</v>
      </c>
      <c r="F42" s="55"/>
      <c r="G42" s="55">
        <v>33</v>
      </c>
    </row>
    <row r="43" spans="1:7" s="54" customFormat="1" ht="34.5" customHeight="1">
      <c r="A43" s="55">
        <v>38</v>
      </c>
      <c r="B43" s="55" t="s">
        <v>197</v>
      </c>
      <c r="C43" s="58">
        <v>8</v>
      </c>
      <c r="D43" s="55">
        <v>8</v>
      </c>
      <c r="E43" s="55"/>
      <c r="F43" s="55"/>
      <c r="G43" s="55"/>
    </row>
    <row r="44" spans="1:7" s="54" customFormat="1" ht="34.5" customHeight="1">
      <c r="A44" s="55">
        <v>39</v>
      </c>
      <c r="B44" s="55" t="s">
        <v>164</v>
      </c>
      <c r="C44" s="58">
        <v>133</v>
      </c>
      <c r="D44" s="55"/>
      <c r="E44" s="55"/>
      <c r="F44" s="55"/>
      <c r="G44" s="55">
        <v>133</v>
      </c>
    </row>
    <row r="45" spans="1:7" s="54" customFormat="1" ht="34.5" customHeight="1">
      <c r="A45" s="55">
        <v>40</v>
      </c>
      <c r="B45" s="55" t="s">
        <v>165</v>
      </c>
      <c r="C45" s="58">
        <v>-75</v>
      </c>
      <c r="D45" s="55"/>
      <c r="E45" s="55"/>
      <c r="F45" s="55"/>
      <c r="G45" s="55">
        <v>-75</v>
      </c>
    </row>
    <row r="46" spans="1:7" s="54" customFormat="1" ht="34.5" customHeight="1">
      <c r="A46" s="55">
        <v>41</v>
      </c>
      <c r="B46" s="55" t="s">
        <v>166</v>
      </c>
      <c r="C46" s="58">
        <v>65</v>
      </c>
      <c r="D46" s="55"/>
      <c r="E46" s="55"/>
      <c r="F46" s="55"/>
      <c r="G46" s="55">
        <v>65</v>
      </c>
    </row>
    <row r="47" spans="1:7" s="54" customFormat="1" ht="34.5" customHeight="1">
      <c r="A47" s="55">
        <v>42</v>
      </c>
      <c r="B47" s="55" t="s">
        <v>153</v>
      </c>
      <c r="C47" s="58">
        <v>90</v>
      </c>
      <c r="D47" s="55"/>
      <c r="E47" s="55"/>
      <c r="F47" s="55">
        <v>90</v>
      </c>
      <c r="G47" s="55"/>
    </row>
    <row r="48" spans="1:7" s="54" customFormat="1" ht="34.5" customHeight="1">
      <c r="A48" s="55">
        <v>43</v>
      </c>
      <c r="B48" s="55" t="s">
        <v>167</v>
      </c>
      <c r="C48" s="58">
        <v>190</v>
      </c>
      <c r="D48" s="55"/>
      <c r="E48" s="55"/>
      <c r="F48" s="55">
        <v>90</v>
      </c>
      <c r="G48" s="55">
        <v>100</v>
      </c>
    </row>
    <row r="49" spans="1:7" s="54" customFormat="1" ht="34.5" customHeight="1">
      <c r="A49" s="55">
        <v>44</v>
      </c>
      <c r="B49" s="55" t="s">
        <v>168</v>
      </c>
      <c r="C49" s="58">
        <v>240</v>
      </c>
      <c r="D49" s="55"/>
      <c r="E49" s="55"/>
      <c r="F49" s="55">
        <v>90</v>
      </c>
      <c r="G49" s="55">
        <v>150</v>
      </c>
    </row>
    <row r="50" spans="1:7" s="54" customFormat="1" ht="34.5" customHeight="1">
      <c r="A50" s="55">
        <v>45</v>
      </c>
      <c r="B50" s="55" t="s">
        <v>169</v>
      </c>
      <c r="C50" s="58">
        <v>386</v>
      </c>
      <c r="D50" s="55"/>
      <c r="E50" s="55">
        <v>150</v>
      </c>
      <c r="F50" s="55">
        <v>236</v>
      </c>
      <c r="G50" s="55"/>
    </row>
    <row r="51" spans="1:7" s="54" customFormat="1" ht="34.5" customHeight="1">
      <c r="A51" s="55">
        <v>46</v>
      </c>
      <c r="B51" s="55" t="s">
        <v>170</v>
      </c>
      <c r="C51" s="58">
        <v>90</v>
      </c>
      <c r="D51" s="55"/>
      <c r="E51" s="55"/>
      <c r="F51" s="55">
        <v>90</v>
      </c>
      <c r="G51" s="55"/>
    </row>
    <row r="52" spans="1:7" ht="34.5" customHeight="1">
      <c r="A52" s="55">
        <v>47</v>
      </c>
      <c r="B52" s="55" t="s">
        <v>171</v>
      </c>
      <c r="C52" s="58">
        <v>90</v>
      </c>
      <c r="D52" s="55"/>
      <c r="E52" s="55"/>
      <c r="F52" s="55">
        <v>90</v>
      </c>
      <c r="G52" s="55"/>
    </row>
    <row r="53" spans="1:7" ht="34.5" customHeight="1">
      <c r="A53" s="55">
        <v>48</v>
      </c>
      <c r="B53" s="55" t="s">
        <v>172</v>
      </c>
      <c r="C53" s="58">
        <v>2045</v>
      </c>
      <c r="D53" s="55"/>
      <c r="E53" s="55">
        <v>1275</v>
      </c>
      <c r="F53" s="55"/>
      <c r="G53" s="55">
        <v>770</v>
      </c>
    </row>
    <row r="54" spans="1:7" ht="30" customHeight="1">
      <c r="A54" s="95" t="s">
        <v>157</v>
      </c>
      <c r="B54" s="99"/>
      <c r="C54" s="96"/>
      <c r="D54" s="100" t="s">
        <v>158</v>
      </c>
      <c r="E54" s="101"/>
      <c r="F54" s="101"/>
      <c r="G54" s="102"/>
    </row>
    <row r="55" spans="1:7" ht="30" customHeight="1">
      <c r="A55" s="97" t="s">
        <v>160</v>
      </c>
      <c r="B55" s="97"/>
      <c r="C55" s="97"/>
      <c r="D55" s="98" t="s">
        <v>159</v>
      </c>
      <c r="E55" s="98"/>
      <c r="F55" s="98"/>
      <c r="G55" s="98"/>
    </row>
    <row r="56" spans="1:7" ht="30" customHeight="1">
      <c r="A56" s="97" t="s">
        <v>154</v>
      </c>
      <c r="B56" s="97"/>
      <c r="C56" s="97"/>
      <c r="D56" s="98" t="s">
        <v>155</v>
      </c>
      <c r="E56" s="98"/>
      <c r="F56" s="98"/>
      <c r="G56" s="98"/>
    </row>
    <row r="57" ht="39" customHeight="1">
      <c r="D57" s="63"/>
    </row>
  </sheetData>
  <sheetProtection/>
  <mergeCells count="8">
    <mergeCell ref="A2:G2"/>
    <mergeCell ref="A5:B5"/>
    <mergeCell ref="A55:C55"/>
    <mergeCell ref="A56:C56"/>
    <mergeCell ref="D55:G55"/>
    <mergeCell ref="D56:G56"/>
    <mergeCell ref="A54:C54"/>
    <mergeCell ref="D54:G54"/>
  </mergeCells>
  <printOptions horizontalCentered="1" verticalCentered="1"/>
  <pageMargins left="0.7" right="0.7" top="0.5" bottom="0.58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蔡锋</cp:lastModifiedBy>
  <cp:lastPrinted>2020-11-26T09:31:57Z</cp:lastPrinted>
  <dcterms:created xsi:type="dcterms:W3CDTF">2016-11-24T09:14:54Z</dcterms:created>
  <dcterms:modified xsi:type="dcterms:W3CDTF">2021-09-09T01:33:02Z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