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" windowWidth="24242" windowHeight="13073" activeTab="1"/>
  </bookViews>
  <sheets>
    <sheet name="1.资金分配表" sheetId="1" r:id="rId1"/>
    <sheet name="2.整体绩效目标表" sheetId="2" r:id="rId2"/>
    <sheet name="市级" sheetId="3" r:id="rId3"/>
    <sheet name="沙坪坝区、巴南区、渝北区、万盛经开区、合川区、铜梁区" sheetId="4" r:id="rId4"/>
    <sheet name="北碚区、垫江县" sheetId="5" r:id="rId5"/>
    <sheet name="江津区" sheetId="6" r:id="rId6"/>
    <sheet name="永川区、璧山区" sheetId="7" r:id="rId7"/>
    <sheet name="綦江区" sheetId="8" r:id="rId8"/>
    <sheet name="荣昌区、忠县、彭水县" sheetId="9" r:id="rId9"/>
  </sheets>
  <definedNames>
    <definedName name="_xlnm._FilterDatabase" localSheetId="0" hidden="1">'1.资金分配表'!$A$23:$G$49</definedName>
  </definedNames>
  <calcPr fullCalcOnLoad="1"/>
</workbook>
</file>

<file path=xl/sharedStrings.xml><?xml version="1.0" encoding="utf-8"?>
<sst xmlns="http://schemas.openxmlformats.org/spreadsheetml/2006/main" count="325" uniqueCount="115">
  <si>
    <t>专项名称</t>
  </si>
  <si>
    <t>市级财政部门</t>
  </si>
  <si>
    <t>重庆市财政局</t>
  </si>
  <si>
    <t>市级主管部门</t>
  </si>
  <si>
    <t>重庆市卫生健康委</t>
  </si>
  <si>
    <t>资金情况
（万元）</t>
  </si>
  <si>
    <t>年度金额</t>
  </si>
  <si>
    <t xml:space="preserve">    其中：中央资金</t>
  </si>
  <si>
    <t xml:space="preserve"> </t>
  </si>
  <si>
    <t xml:space="preserve">          市级资金</t>
  </si>
  <si>
    <t>年度总体目标</t>
  </si>
  <si>
    <t>绩效指标</t>
  </si>
  <si>
    <t>一级指标</t>
  </si>
  <si>
    <t>二级指标</t>
  </si>
  <si>
    <t>三级指标</t>
  </si>
  <si>
    <t>计量单位</t>
  </si>
  <si>
    <t>指标值</t>
  </si>
  <si>
    <t>产出指标</t>
  </si>
  <si>
    <t>个</t>
  </si>
  <si>
    <r>
      <t xml:space="preserve">卫生健康专项资金整体绩效目标表
</t>
    </r>
    <r>
      <rPr>
        <sz val="14"/>
        <color indexed="8"/>
        <rFont val="宋体"/>
        <family val="0"/>
      </rPr>
      <t>（2021年度）</t>
    </r>
  </si>
  <si>
    <t>深化医疗卫生体制改革</t>
  </si>
  <si>
    <t>鼓励全市医疗机构积极参与建设美丽医院，补助评选为美丽医院建设示范单位的公立医院10家。评选真抓实干、成效明显的区县5个。补助10个质控中心，完成2021年国家医疗质量安全改进目标任务、建设3个中医质控中心及1个中医医疗质控管理办公室、2020年底全市二级公立医院电子病历应用水平达3级、建设10家住培课程试点医院。</t>
  </si>
  <si>
    <t>美丽医院建设示范单位</t>
  </si>
  <si>
    <t>真抓实干、成效明显的区县</t>
  </si>
  <si>
    <t>医疗质量安全改进目标</t>
  </si>
  <si>
    <t>中医质控中心建设个数</t>
  </si>
  <si>
    <t>二级及以上医疗机构电子病历应用水平等级</t>
  </si>
  <si>
    <t>住培课程试点基地</t>
  </si>
  <si>
    <t>数量指标</t>
  </si>
  <si>
    <t>质量指标</t>
  </si>
  <si>
    <t>级</t>
  </si>
  <si>
    <t>≥10</t>
  </si>
  <si>
    <t>≥5</t>
  </si>
  <si>
    <t>≥3</t>
  </si>
  <si>
    <t>2021年深化医疗卫生体制改革经费分配表</t>
  </si>
  <si>
    <t>单位：万元</t>
  </si>
  <si>
    <t>序号</t>
  </si>
  <si>
    <t>美丽医院</t>
  </si>
  <si>
    <t>彭水县</t>
  </si>
  <si>
    <t>区县（单位）</t>
  </si>
  <si>
    <t>市级小计</t>
  </si>
  <si>
    <t>区县小计</t>
  </si>
  <si>
    <t>合  计</t>
  </si>
  <si>
    <t>医疗质量安全建设</t>
  </si>
  <si>
    <t>重医附属永川医院</t>
  </si>
  <si>
    <t>其中： 巴南区人民医院</t>
  </si>
  <si>
    <t>其中： 渝北区人民医院</t>
  </si>
  <si>
    <t>重大附属肿瘤医院</t>
  </si>
  <si>
    <t>市妇幼保健院</t>
  </si>
  <si>
    <t>市中医院</t>
  </si>
  <si>
    <t>其中： 沙坪坝区中西医结合医院</t>
  </si>
  <si>
    <t>其中： 北碚区中医院</t>
  </si>
  <si>
    <t>其中： 合川区妇幼保健院</t>
  </si>
  <si>
    <t>其中： 永川区儿童医院</t>
  </si>
  <si>
    <t>其中： 铜梁区人民医院</t>
  </si>
  <si>
    <t>市卫生服务中心</t>
  </si>
  <si>
    <t>其中： 璧山区妇幼保健院</t>
  </si>
  <si>
    <t>其中： 垫江区中医院</t>
  </si>
  <si>
    <t>重医附属儿童医院</t>
  </si>
  <si>
    <t>市人民医院</t>
  </si>
  <si>
    <t>其中： 綦江区妇幼保健院</t>
  </si>
  <si>
    <t>其中： 綦江区人民医院</t>
  </si>
  <si>
    <t>重医附一院</t>
  </si>
  <si>
    <t>市卫生健康委</t>
  </si>
  <si>
    <t>其中： 万盛经开区人民医院</t>
  </si>
  <si>
    <t>其中： 江津区中心医院</t>
  </si>
  <si>
    <t>≥10</t>
  </si>
  <si>
    <t>≥1</t>
  </si>
  <si>
    <t>≥8</t>
  </si>
  <si>
    <t>沙坪坝区</t>
  </si>
  <si>
    <t>北碚区</t>
  </si>
  <si>
    <t>巴南区</t>
  </si>
  <si>
    <t>渝北区</t>
  </si>
  <si>
    <t>万盛经开区</t>
  </si>
  <si>
    <t>江津区</t>
  </si>
  <si>
    <t>合川区</t>
  </si>
  <si>
    <t>永川区</t>
  </si>
  <si>
    <t>綦江区</t>
  </si>
  <si>
    <t>铜梁区</t>
  </si>
  <si>
    <t>荣昌区</t>
  </si>
  <si>
    <t>璧山区</t>
  </si>
  <si>
    <t>垫江县</t>
  </si>
  <si>
    <t>忠县</t>
  </si>
  <si>
    <t>真抓实干成效明显区县奖励</t>
  </si>
  <si>
    <t>奖励真抓实干、成效明显的区县。</t>
  </si>
  <si>
    <t>市卫生健康信息中心</t>
  </si>
  <si>
    <t>其中： 新桥医院</t>
  </si>
  <si>
    <t xml:space="preserve">       大坪医院</t>
  </si>
  <si>
    <t xml:space="preserve">       重大附属三峡医院</t>
  </si>
  <si>
    <t>建设1个中医质控中心。</t>
  </si>
  <si>
    <t>北碚区、垫江县卫生健康委</t>
  </si>
  <si>
    <t>北碚区、垫江县财政局</t>
  </si>
  <si>
    <t>荣昌区、忠县、彭水县财政局</t>
  </si>
  <si>
    <t>荣昌区、忠县、彭水县卫生健康委</t>
  </si>
  <si>
    <t>沙坪坝区、巴南区、渝北区、万盛经开区、合川区、铜梁区财政局</t>
  </si>
  <si>
    <t>沙坪坝区、巴南区、渝北区、万盛经开区、合川区、铜梁区卫生健康委</t>
  </si>
  <si>
    <t>建设1家住培课程试点医院。</t>
  </si>
  <si>
    <t>江津区财政局</t>
  </si>
  <si>
    <t>江津区卫生健康委</t>
  </si>
  <si>
    <t>永川区、璧山区卫生健康委</t>
  </si>
  <si>
    <t>永川区、璧山区财政局</t>
  </si>
  <si>
    <t>綦江区财政局</t>
  </si>
  <si>
    <t>綦江区卫生健康委</t>
  </si>
  <si>
    <t>美丽医院建设示范单位1家，建设1家住培课程试点医院。</t>
  </si>
  <si>
    <t>美丽医院建设示范单位1家，奖励真抓实干、成效明显的区县。</t>
  </si>
  <si>
    <t>美丽医院建设示范单位1家。</t>
  </si>
  <si>
    <t>美丽医院建设示范单位1家，补助10个质控中心，完成2021年国家医疗质量安全改进目标任务、建设1个中医质控中心及1个中医医疗质控管理办公室、二级公立医院电子病历应用水平达3级、建设8家住培课程试点医院。</t>
  </si>
  <si>
    <r>
      <t xml:space="preserve">卫生健康专项资金部门绩效目标表
</t>
    </r>
    <r>
      <rPr>
        <sz val="14"/>
        <color indexed="8"/>
        <rFont val="宋体"/>
        <family val="0"/>
      </rPr>
      <t>（2021年度）</t>
    </r>
  </si>
  <si>
    <r>
      <t xml:space="preserve">市对区县转移支付区域绩效目标表
</t>
    </r>
    <r>
      <rPr>
        <sz val="14"/>
        <color indexed="8"/>
        <rFont val="宋体"/>
        <family val="0"/>
      </rPr>
      <t>（2021年度）</t>
    </r>
  </si>
  <si>
    <t>合计</t>
  </si>
  <si>
    <t>预算科目</t>
  </si>
  <si>
    <r>
      <t>2</t>
    </r>
    <r>
      <rPr>
        <sz val="11"/>
        <color indexed="8"/>
        <rFont val="宋体"/>
        <family val="0"/>
      </rPr>
      <t xml:space="preserve">109999其他卫生健康支出 </t>
    </r>
  </si>
  <si>
    <t>附件1</t>
  </si>
  <si>
    <t>附件3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</si>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</sst>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1"/>
      <color indexed="8"/>
      <name val="方正黑体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9"/>
      <color indexed="58"/>
      <name val="宋体"/>
      <family val="0"/>
    </font>
    <font>
      <sz val="12"/>
      <color indexed="8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4"/>
      <color indexed="8"/>
      <name val="方正黑体_GBK"/>
      <family val="4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黑体_GBK"/>
      <family val="4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方正小标宋_GBK"/>
      <family val="4"/>
    </font>
    <font>
      <sz val="18"/>
      <color theme="1"/>
      <name val="方正小标宋_GBK"/>
      <family val="4"/>
    </font>
    <font>
      <sz val="14"/>
      <color theme="1"/>
      <name val="方正黑体_GBK"/>
      <family val="4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4.7109375" style="0" customWidth="1"/>
    <col min="2" max="2" width="32.28125" style="0" customWidth="1"/>
    <col min="3" max="3" width="8.140625" style="0" customWidth="1"/>
    <col min="4" max="4" width="7.140625" style="0" customWidth="1"/>
    <col min="5" max="5" width="11.57421875" style="0" customWidth="1"/>
    <col min="6" max="6" width="10.28125" style="0" customWidth="1"/>
    <col min="7" max="7" width="25.00390625" style="0" customWidth="1"/>
  </cols>
  <sheetData>
    <row r="1" spans="1:2" ht="21.75" customHeight="1">
      <c r="A1" s="59" t="s">
        <v>112</v>
      </c>
      <c r="B1" s="59"/>
    </row>
    <row r="2" spans="1:7" ht="33.75" customHeight="1">
      <c r="A2" s="60" t="s">
        <v>34</v>
      </c>
      <c r="B2" s="60"/>
      <c r="C2" s="60"/>
      <c r="D2" s="60"/>
      <c r="E2" s="60"/>
      <c r="F2" s="60"/>
      <c r="G2" s="60"/>
    </row>
    <row r="3" spans="3:7" ht="15">
      <c r="C3" s="27"/>
      <c r="G3" s="25" t="s">
        <v>35</v>
      </c>
    </row>
    <row r="4" spans="1:7" ht="15.75" customHeight="1">
      <c r="A4" s="36" t="s">
        <v>36</v>
      </c>
      <c r="B4" s="36" t="s">
        <v>39</v>
      </c>
      <c r="C4" s="37" t="s">
        <v>109</v>
      </c>
      <c r="D4" s="38"/>
      <c r="E4" s="38"/>
      <c r="F4" s="39"/>
      <c r="G4" s="31" t="s">
        <v>110</v>
      </c>
    </row>
    <row r="5" spans="1:7" ht="48.75" customHeight="1">
      <c r="A5" s="36"/>
      <c r="B5" s="36"/>
      <c r="C5" s="37"/>
      <c r="D5" s="15" t="s">
        <v>37</v>
      </c>
      <c r="E5" s="15" t="s">
        <v>83</v>
      </c>
      <c r="F5" s="15" t="s">
        <v>43</v>
      </c>
      <c r="G5" s="31"/>
    </row>
    <row r="6" spans="1:7" ht="15">
      <c r="A6" s="32" t="s">
        <v>42</v>
      </c>
      <c r="B6" s="33"/>
      <c r="C6" s="16">
        <f>SUM(D6:F6)</f>
        <v>3500</v>
      </c>
      <c r="D6" s="17">
        <f>D7+D21</f>
        <v>2000</v>
      </c>
      <c r="E6" s="17">
        <f>E7+E21</f>
        <v>300</v>
      </c>
      <c r="F6" s="17">
        <f>F7+F21</f>
        <v>1200</v>
      </c>
      <c r="G6" s="26"/>
    </row>
    <row r="7" spans="1:7" ht="15">
      <c r="A7" s="34" t="s">
        <v>40</v>
      </c>
      <c r="B7" s="35"/>
      <c r="C7" s="16">
        <f aca="true" t="shared" si="0" ref="C7:C49">SUM(D7:F7)</f>
        <v>1180</v>
      </c>
      <c r="D7" s="17">
        <f>SUM(D9:D20)</f>
        <v>200</v>
      </c>
      <c r="E7" s="17">
        <f>SUM(E9:E20)</f>
        <v>0</v>
      </c>
      <c r="F7" s="17">
        <f>SUM(F9:F20)</f>
        <v>980</v>
      </c>
      <c r="G7" s="26"/>
    </row>
    <row r="8" spans="1:7" ht="16.5" customHeight="1">
      <c r="A8" s="18">
        <v>1</v>
      </c>
      <c r="B8" s="19" t="s">
        <v>63</v>
      </c>
      <c r="C8" s="30">
        <f t="shared" si="0"/>
        <v>240</v>
      </c>
      <c r="D8" s="14">
        <f>SUM(D9:D11)</f>
        <v>0</v>
      </c>
      <c r="E8" s="14">
        <f>SUM(E9:E11)</f>
        <v>0</v>
      </c>
      <c r="F8" s="14">
        <f>SUM(F9:F11)</f>
        <v>240</v>
      </c>
      <c r="G8" s="26"/>
    </row>
    <row r="9" spans="1:7" ht="16.5" customHeight="1">
      <c r="A9" s="14"/>
      <c r="B9" s="19" t="s">
        <v>86</v>
      </c>
      <c r="C9" s="30">
        <f t="shared" si="0"/>
        <v>110</v>
      </c>
      <c r="D9" s="14"/>
      <c r="E9" s="14"/>
      <c r="F9" s="14">
        <f>20+90</f>
        <v>110</v>
      </c>
      <c r="G9" s="29" t="s">
        <v>111</v>
      </c>
    </row>
    <row r="10" spans="1:7" ht="16.5" customHeight="1">
      <c r="A10" s="14"/>
      <c r="B10" s="19" t="s">
        <v>87</v>
      </c>
      <c r="C10" s="30">
        <f t="shared" si="0"/>
        <v>110</v>
      </c>
      <c r="D10" s="14"/>
      <c r="E10" s="14"/>
      <c r="F10" s="14">
        <f>20+90</f>
        <v>110</v>
      </c>
      <c r="G10" s="29" t="s">
        <v>111</v>
      </c>
    </row>
    <row r="11" spans="1:7" ht="18" customHeight="1">
      <c r="A11" s="14"/>
      <c r="B11" s="19" t="s">
        <v>88</v>
      </c>
      <c r="C11" s="30">
        <f t="shared" si="0"/>
        <v>20</v>
      </c>
      <c r="D11" s="14"/>
      <c r="E11" s="14"/>
      <c r="F11" s="14">
        <v>20</v>
      </c>
      <c r="G11" s="29" t="s">
        <v>111</v>
      </c>
    </row>
    <row r="12" spans="1:7" ht="15">
      <c r="A12" s="18">
        <v>2</v>
      </c>
      <c r="B12" s="19" t="s">
        <v>62</v>
      </c>
      <c r="C12" s="30">
        <f t="shared" si="0"/>
        <v>190</v>
      </c>
      <c r="D12" s="14"/>
      <c r="E12" s="14"/>
      <c r="F12" s="14">
        <f>100+90</f>
        <v>190</v>
      </c>
      <c r="G12" s="29" t="s">
        <v>111</v>
      </c>
    </row>
    <row r="13" spans="1:7" ht="15">
      <c r="A13" s="18">
        <v>3</v>
      </c>
      <c r="B13" s="19" t="s">
        <v>58</v>
      </c>
      <c r="C13" s="30">
        <f t="shared" si="0"/>
        <v>90</v>
      </c>
      <c r="D13" s="14"/>
      <c r="E13" s="14"/>
      <c r="F13" s="14">
        <v>90</v>
      </c>
      <c r="G13" s="29" t="s">
        <v>111</v>
      </c>
    </row>
    <row r="14" spans="1:7" ht="15">
      <c r="A14" s="18">
        <v>4</v>
      </c>
      <c r="B14" s="14" t="s">
        <v>44</v>
      </c>
      <c r="C14" s="30">
        <f t="shared" si="0"/>
        <v>290</v>
      </c>
      <c r="D14" s="14">
        <v>200</v>
      </c>
      <c r="E14" s="14"/>
      <c r="F14" s="14">
        <v>90</v>
      </c>
      <c r="G14" s="29" t="s">
        <v>111</v>
      </c>
    </row>
    <row r="15" spans="1:7" ht="15">
      <c r="A15" s="18">
        <v>5</v>
      </c>
      <c r="B15" s="14" t="s">
        <v>59</v>
      </c>
      <c r="C15" s="30">
        <f t="shared" si="0"/>
        <v>90</v>
      </c>
      <c r="D15" s="14"/>
      <c r="E15" s="14"/>
      <c r="F15" s="14">
        <v>90</v>
      </c>
      <c r="G15" s="29" t="s">
        <v>111</v>
      </c>
    </row>
    <row r="16" spans="1:7" ht="15">
      <c r="A16" s="18">
        <v>6</v>
      </c>
      <c r="B16" s="14" t="s">
        <v>49</v>
      </c>
      <c r="C16" s="30">
        <f t="shared" si="0"/>
        <v>20</v>
      </c>
      <c r="D16" s="14"/>
      <c r="E16" s="14"/>
      <c r="F16" s="14">
        <v>20</v>
      </c>
      <c r="G16" s="29" t="s">
        <v>111</v>
      </c>
    </row>
    <row r="17" spans="1:7" ht="15">
      <c r="A17" s="18">
        <v>7</v>
      </c>
      <c r="B17" s="14" t="s">
        <v>47</v>
      </c>
      <c r="C17" s="30">
        <f t="shared" si="0"/>
        <v>110</v>
      </c>
      <c r="D17" s="14"/>
      <c r="E17" s="14"/>
      <c r="F17" s="14">
        <f>20+90</f>
        <v>110</v>
      </c>
      <c r="G17" s="29" t="s">
        <v>111</v>
      </c>
    </row>
    <row r="18" spans="1:7" ht="15">
      <c r="A18" s="18">
        <v>8</v>
      </c>
      <c r="B18" s="20" t="s">
        <v>48</v>
      </c>
      <c r="C18" s="30">
        <f t="shared" si="0"/>
        <v>110</v>
      </c>
      <c r="D18" s="14"/>
      <c r="E18" s="14"/>
      <c r="F18" s="14">
        <f>20+90</f>
        <v>110</v>
      </c>
      <c r="G18" s="29" t="s">
        <v>111</v>
      </c>
    </row>
    <row r="19" spans="1:7" ht="15">
      <c r="A19" s="18">
        <v>9</v>
      </c>
      <c r="B19" s="20" t="s">
        <v>85</v>
      </c>
      <c r="C19" s="30">
        <f t="shared" si="0"/>
        <v>20</v>
      </c>
      <c r="D19" s="14"/>
      <c r="E19" s="14"/>
      <c r="F19" s="14">
        <v>20</v>
      </c>
      <c r="G19" s="29" t="s">
        <v>111</v>
      </c>
    </row>
    <row r="20" spans="1:7" ht="15">
      <c r="A20" s="18">
        <v>10</v>
      </c>
      <c r="B20" s="14" t="s">
        <v>55</v>
      </c>
      <c r="C20" s="30">
        <f t="shared" si="0"/>
        <v>20</v>
      </c>
      <c r="D20" s="14"/>
      <c r="E20" s="14"/>
      <c r="F20" s="14">
        <v>20</v>
      </c>
      <c r="G20" s="29" t="s">
        <v>111</v>
      </c>
    </row>
    <row r="21" spans="1:7" ht="15">
      <c r="A21" s="32" t="s">
        <v>41</v>
      </c>
      <c r="B21" s="33"/>
      <c r="C21" s="16">
        <f t="shared" si="0"/>
        <v>2320</v>
      </c>
      <c r="D21" s="17">
        <f>SUM(D22:D49)/2</f>
        <v>1800</v>
      </c>
      <c r="E21" s="17">
        <f>SUM(E22:E49)</f>
        <v>300</v>
      </c>
      <c r="F21" s="17">
        <f>SUM(F22:F49)/2</f>
        <v>220</v>
      </c>
      <c r="G21" s="26"/>
    </row>
    <row r="22" spans="1:7" ht="15">
      <c r="A22" s="18">
        <v>11</v>
      </c>
      <c r="B22" s="21" t="s">
        <v>69</v>
      </c>
      <c r="C22" s="30">
        <f t="shared" si="0"/>
        <v>200</v>
      </c>
      <c r="D22" s="14">
        <v>200</v>
      </c>
      <c r="E22" s="14"/>
      <c r="F22" s="14"/>
      <c r="G22" s="26"/>
    </row>
    <row r="23" spans="1:7" ht="15">
      <c r="A23" s="18"/>
      <c r="B23" s="21" t="s">
        <v>50</v>
      </c>
      <c r="C23" s="30">
        <f t="shared" si="0"/>
        <v>200</v>
      </c>
      <c r="D23" s="14">
        <v>200</v>
      </c>
      <c r="E23" s="14"/>
      <c r="F23" s="14"/>
      <c r="G23" s="29" t="s">
        <v>111</v>
      </c>
    </row>
    <row r="24" spans="1:7" ht="15">
      <c r="A24" s="18">
        <v>12</v>
      </c>
      <c r="B24" s="21" t="s">
        <v>70</v>
      </c>
      <c r="C24" s="30">
        <f t="shared" si="0"/>
        <v>20</v>
      </c>
      <c r="D24" s="14"/>
      <c r="E24" s="14"/>
      <c r="F24" s="14">
        <v>20</v>
      </c>
      <c r="G24" s="29"/>
    </row>
    <row r="25" spans="1:7" ht="15">
      <c r="A25" s="18"/>
      <c r="B25" s="21" t="s">
        <v>51</v>
      </c>
      <c r="C25" s="30">
        <f t="shared" si="0"/>
        <v>20</v>
      </c>
      <c r="D25" s="14"/>
      <c r="E25" s="14"/>
      <c r="F25" s="14">
        <v>20</v>
      </c>
      <c r="G25" s="29" t="s">
        <v>111</v>
      </c>
    </row>
    <row r="26" spans="1:7" ht="15">
      <c r="A26" s="18">
        <v>13</v>
      </c>
      <c r="B26" s="21" t="s">
        <v>71</v>
      </c>
      <c r="C26" s="30">
        <f t="shared" si="0"/>
        <v>200</v>
      </c>
      <c r="D26" s="14">
        <v>200</v>
      </c>
      <c r="E26" s="14"/>
      <c r="F26" s="14"/>
      <c r="G26" s="29"/>
    </row>
    <row r="27" spans="1:7" ht="15">
      <c r="A27" s="18"/>
      <c r="B27" s="21" t="s">
        <v>45</v>
      </c>
      <c r="C27" s="30">
        <f t="shared" si="0"/>
        <v>200</v>
      </c>
      <c r="D27" s="14">
        <v>200</v>
      </c>
      <c r="E27" s="14"/>
      <c r="F27" s="14"/>
      <c r="G27" s="29" t="s">
        <v>111</v>
      </c>
    </row>
    <row r="28" spans="1:7" ht="15">
      <c r="A28" s="18">
        <v>14</v>
      </c>
      <c r="B28" s="21" t="s">
        <v>72</v>
      </c>
      <c r="C28" s="30">
        <f t="shared" si="0"/>
        <v>200</v>
      </c>
      <c r="D28" s="14">
        <v>200</v>
      </c>
      <c r="E28" s="14"/>
      <c r="F28" s="14"/>
      <c r="G28" s="29"/>
    </row>
    <row r="29" spans="1:7" ht="15">
      <c r="A29" s="18"/>
      <c r="B29" s="21" t="s">
        <v>46</v>
      </c>
      <c r="C29" s="30">
        <f t="shared" si="0"/>
        <v>200</v>
      </c>
      <c r="D29" s="14">
        <v>200</v>
      </c>
      <c r="E29" s="14"/>
      <c r="F29" s="14"/>
      <c r="G29" s="29" t="s">
        <v>111</v>
      </c>
    </row>
    <row r="30" spans="1:7" ht="15">
      <c r="A30" s="18">
        <v>15</v>
      </c>
      <c r="B30" s="21" t="s">
        <v>73</v>
      </c>
      <c r="C30" s="30">
        <f t="shared" si="0"/>
        <v>200</v>
      </c>
      <c r="D30" s="14">
        <v>200</v>
      </c>
      <c r="E30" s="14"/>
      <c r="F30" s="14"/>
      <c r="G30" s="29"/>
    </row>
    <row r="31" spans="1:7" ht="15">
      <c r="A31" s="18"/>
      <c r="B31" s="21" t="s">
        <v>64</v>
      </c>
      <c r="C31" s="30">
        <f t="shared" si="0"/>
        <v>200</v>
      </c>
      <c r="D31" s="14">
        <v>200</v>
      </c>
      <c r="E31" s="14"/>
      <c r="F31" s="14"/>
      <c r="G31" s="29" t="s">
        <v>111</v>
      </c>
    </row>
    <row r="32" spans="1:7" ht="15">
      <c r="A32" s="18">
        <v>16</v>
      </c>
      <c r="B32" s="21" t="s">
        <v>74</v>
      </c>
      <c r="C32" s="30">
        <f t="shared" si="0"/>
        <v>90</v>
      </c>
      <c r="D32" s="14"/>
      <c r="E32" s="14"/>
      <c r="F32" s="14">
        <v>90</v>
      </c>
      <c r="G32" s="29"/>
    </row>
    <row r="33" spans="1:7" ht="15">
      <c r="A33" s="18"/>
      <c r="B33" s="21" t="s">
        <v>65</v>
      </c>
      <c r="C33" s="30">
        <f t="shared" si="0"/>
        <v>90</v>
      </c>
      <c r="D33" s="14"/>
      <c r="E33" s="14"/>
      <c r="F33" s="14">
        <v>90</v>
      </c>
      <c r="G33" s="29" t="s">
        <v>111</v>
      </c>
    </row>
    <row r="34" spans="1:7" ht="15">
      <c r="A34" s="18">
        <v>17</v>
      </c>
      <c r="B34" s="21" t="s">
        <v>75</v>
      </c>
      <c r="C34" s="30">
        <f t="shared" si="0"/>
        <v>200</v>
      </c>
      <c r="D34" s="14">
        <v>200</v>
      </c>
      <c r="E34" s="14"/>
      <c r="F34" s="14"/>
      <c r="G34" s="29"/>
    </row>
    <row r="35" spans="1:7" ht="15">
      <c r="A35" s="18"/>
      <c r="B35" s="21" t="s">
        <v>52</v>
      </c>
      <c r="C35" s="30">
        <f t="shared" si="0"/>
        <v>200</v>
      </c>
      <c r="D35" s="14">
        <v>200</v>
      </c>
      <c r="E35" s="14"/>
      <c r="F35" s="14"/>
      <c r="G35" s="29" t="s">
        <v>111</v>
      </c>
    </row>
    <row r="36" spans="1:7" ht="15">
      <c r="A36" s="18">
        <v>18</v>
      </c>
      <c r="B36" s="21" t="s">
        <v>76</v>
      </c>
      <c r="C36" s="30">
        <f t="shared" si="0"/>
        <v>260</v>
      </c>
      <c r="D36" s="14">
        <v>200</v>
      </c>
      <c r="E36" s="14">
        <v>60</v>
      </c>
      <c r="F36" s="14"/>
      <c r="G36" s="29"/>
    </row>
    <row r="37" spans="1:7" ht="15">
      <c r="A37" s="18"/>
      <c r="B37" s="21" t="s">
        <v>53</v>
      </c>
      <c r="C37" s="30">
        <f t="shared" si="0"/>
        <v>200</v>
      </c>
      <c r="D37" s="14">
        <v>200</v>
      </c>
      <c r="E37" s="14"/>
      <c r="F37" s="14"/>
      <c r="G37" s="29" t="s">
        <v>111</v>
      </c>
    </row>
    <row r="38" spans="1:7" ht="15">
      <c r="A38" s="18">
        <v>19</v>
      </c>
      <c r="B38" s="21" t="s">
        <v>77</v>
      </c>
      <c r="C38" s="30">
        <f t="shared" si="0"/>
        <v>290</v>
      </c>
      <c r="D38" s="14">
        <v>200</v>
      </c>
      <c r="E38" s="14"/>
      <c r="F38" s="14">
        <v>90</v>
      </c>
      <c r="G38" s="29"/>
    </row>
    <row r="39" spans="1:7" ht="15">
      <c r="A39" s="18"/>
      <c r="B39" s="21" t="s">
        <v>61</v>
      </c>
      <c r="C39" s="30">
        <f t="shared" si="0"/>
        <v>90</v>
      </c>
      <c r="D39" s="14"/>
      <c r="E39" s="14"/>
      <c r="F39" s="14">
        <v>90</v>
      </c>
      <c r="G39" s="29" t="s">
        <v>111</v>
      </c>
    </row>
    <row r="40" spans="1:7" ht="15">
      <c r="A40" s="18"/>
      <c r="B40" s="21" t="s">
        <v>60</v>
      </c>
      <c r="C40" s="30">
        <f t="shared" si="0"/>
        <v>200</v>
      </c>
      <c r="D40" s="14">
        <v>200</v>
      </c>
      <c r="E40" s="14"/>
      <c r="F40" s="14"/>
      <c r="G40" s="29" t="s">
        <v>111</v>
      </c>
    </row>
    <row r="41" spans="1:7" ht="15">
      <c r="A41" s="18">
        <v>20</v>
      </c>
      <c r="B41" s="21" t="s">
        <v>78</v>
      </c>
      <c r="C41" s="30">
        <f t="shared" si="0"/>
        <v>200</v>
      </c>
      <c r="D41" s="14">
        <v>200</v>
      </c>
      <c r="E41" s="14"/>
      <c r="F41" s="14"/>
      <c r="G41" s="29"/>
    </row>
    <row r="42" spans="1:7" ht="15">
      <c r="A42" s="18"/>
      <c r="B42" s="21" t="s">
        <v>54</v>
      </c>
      <c r="C42" s="30">
        <f t="shared" si="0"/>
        <v>200</v>
      </c>
      <c r="D42" s="14">
        <v>200</v>
      </c>
      <c r="E42" s="14"/>
      <c r="F42" s="14"/>
      <c r="G42" s="29" t="s">
        <v>111</v>
      </c>
    </row>
    <row r="43" spans="1:7" ht="15">
      <c r="A43" s="18">
        <v>21</v>
      </c>
      <c r="B43" s="21" t="s">
        <v>79</v>
      </c>
      <c r="C43" s="30">
        <f t="shared" si="0"/>
        <v>60</v>
      </c>
      <c r="D43" s="14"/>
      <c r="E43" s="14">
        <v>60</v>
      </c>
      <c r="F43" s="14"/>
      <c r="G43" s="29" t="s">
        <v>111</v>
      </c>
    </row>
    <row r="44" spans="1:7" ht="15">
      <c r="A44" s="18">
        <v>22</v>
      </c>
      <c r="B44" s="21" t="s">
        <v>80</v>
      </c>
      <c r="C44" s="30">
        <f t="shared" si="0"/>
        <v>260</v>
      </c>
      <c r="D44" s="14">
        <v>200</v>
      </c>
      <c r="E44" s="14">
        <v>60</v>
      </c>
      <c r="F44" s="14"/>
      <c r="G44" s="29"/>
    </row>
    <row r="45" spans="1:7" ht="15">
      <c r="A45" s="18"/>
      <c r="B45" s="21" t="s">
        <v>56</v>
      </c>
      <c r="C45" s="30">
        <f t="shared" si="0"/>
        <v>200</v>
      </c>
      <c r="D45" s="14">
        <v>200</v>
      </c>
      <c r="E45" s="14"/>
      <c r="F45" s="14"/>
      <c r="G45" s="29" t="s">
        <v>111</v>
      </c>
    </row>
    <row r="46" spans="1:7" ht="15">
      <c r="A46" s="18">
        <v>23</v>
      </c>
      <c r="B46" s="22" t="s">
        <v>81</v>
      </c>
      <c r="C46" s="30">
        <f t="shared" si="0"/>
        <v>20</v>
      </c>
      <c r="D46" s="14"/>
      <c r="E46" s="14"/>
      <c r="F46" s="14">
        <v>20</v>
      </c>
      <c r="G46" s="29"/>
    </row>
    <row r="47" spans="1:7" ht="15">
      <c r="A47" s="18"/>
      <c r="B47" s="22" t="s">
        <v>57</v>
      </c>
      <c r="C47" s="30">
        <f t="shared" si="0"/>
        <v>20</v>
      </c>
      <c r="D47" s="14"/>
      <c r="E47" s="14"/>
      <c r="F47" s="14">
        <v>20</v>
      </c>
      <c r="G47" s="29" t="s">
        <v>111</v>
      </c>
    </row>
    <row r="48" spans="1:7" ht="15">
      <c r="A48" s="18">
        <v>24</v>
      </c>
      <c r="B48" s="22" t="s">
        <v>82</v>
      </c>
      <c r="C48" s="30">
        <f t="shared" si="0"/>
        <v>60</v>
      </c>
      <c r="D48" s="14"/>
      <c r="E48" s="14">
        <v>60</v>
      </c>
      <c r="F48" s="14"/>
      <c r="G48" s="29" t="s">
        <v>111</v>
      </c>
    </row>
    <row r="49" spans="1:7" ht="15">
      <c r="A49" s="18">
        <v>25</v>
      </c>
      <c r="B49" s="22" t="s">
        <v>38</v>
      </c>
      <c r="C49" s="30">
        <f t="shared" si="0"/>
        <v>60</v>
      </c>
      <c r="D49" s="14"/>
      <c r="E49" s="14">
        <v>60</v>
      </c>
      <c r="F49" s="14"/>
      <c r="G49" s="29" t="s">
        <v>111</v>
      </c>
    </row>
    <row r="51" spans="1:7" ht="15">
      <c r="A51" s="28"/>
      <c r="C51" s="28"/>
      <c r="G51" s="28"/>
    </row>
  </sheetData>
  <sheetProtection/>
  <autoFilter ref="A23:G49"/>
  <mergeCells count="10">
    <mergeCell ref="A1:B1"/>
    <mergeCell ref="G4:G5"/>
    <mergeCell ref="A2:G2"/>
    <mergeCell ref="A6:B6"/>
    <mergeCell ref="A7:B7"/>
    <mergeCell ref="A21:B21"/>
    <mergeCell ref="A4:A5"/>
    <mergeCell ref="B4:B5"/>
    <mergeCell ref="C4:C5"/>
    <mergeCell ref="D4:F4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5"/>
  <sheetViews>
    <sheetView tabSelected="1" zoomScalePageLayoutView="0" workbookViewId="0" topLeftCell="A1">
      <selection activeCell="C8" sqref="C8:G8"/>
    </sheetView>
  </sheetViews>
  <sheetFormatPr defaultColWidth="8.7109375" defaultRowHeight="15"/>
  <cols>
    <col min="1" max="1" width="3.140625" style="0" customWidth="1"/>
    <col min="2" max="2" width="15.421875" style="0" customWidth="1"/>
    <col min="3" max="3" width="12.00390625" style="0" customWidth="1"/>
    <col min="4" max="4" width="15.28125" style="0" customWidth="1"/>
    <col min="5" max="5" width="23.421875" style="0" customWidth="1"/>
    <col min="6" max="7" width="12.7109375" style="0" customWidth="1"/>
  </cols>
  <sheetData>
    <row r="1" ht="15">
      <c r="B1" s="28" t="s">
        <v>114</v>
      </c>
    </row>
    <row r="2" spans="2:7" ht="64.5" customHeight="1">
      <c r="B2" s="51" t="s">
        <v>19</v>
      </c>
      <c r="C2" s="52"/>
      <c r="D2" s="52"/>
      <c r="E2" s="52"/>
      <c r="F2" s="52"/>
      <c r="G2" s="52"/>
    </row>
    <row r="3" spans="2:7" ht="30.75" customHeight="1">
      <c r="B3" s="2" t="s">
        <v>0</v>
      </c>
      <c r="C3" s="53" t="s">
        <v>20</v>
      </c>
      <c r="D3" s="46"/>
      <c r="E3" s="46"/>
      <c r="F3" s="46"/>
      <c r="G3" s="47"/>
    </row>
    <row r="4" spans="2:7" ht="30.75" customHeight="1">
      <c r="B4" s="2" t="s">
        <v>1</v>
      </c>
      <c r="C4" s="45" t="s">
        <v>2</v>
      </c>
      <c r="D4" s="47"/>
      <c r="E4" s="2" t="s">
        <v>3</v>
      </c>
      <c r="F4" s="45" t="s">
        <v>4</v>
      </c>
      <c r="G4" s="47"/>
    </row>
    <row r="5" spans="2:7" ht="30.75" customHeight="1">
      <c r="B5" s="55" t="s">
        <v>5</v>
      </c>
      <c r="C5" s="54" t="s">
        <v>6</v>
      </c>
      <c r="D5" s="44"/>
      <c r="E5" s="45">
        <v>3500</v>
      </c>
      <c r="F5" s="46"/>
      <c r="G5" s="47"/>
    </row>
    <row r="6" spans="2:7" ht="30.75" customHeight="1">
      <c r="B6" s="56"/>
      <c r="C6" s="43" t="s">
        <v>7</v>
      </c>
      <c r="D6" s="44"/>
      <c r="E6" s="45" t="s">
        <v>8</v>
      </c>
      <c r="F6" s="46"/>
      <c r="G6" s="47"/>
    </row>
    <row r="7" spans="2:7" ht="30.75" customHeight="1">
      <c r="B7" s="56"/>
      <c r="C7" s="43" t="s">
        <v>9</v>
      </c>
      <c r="D7" s="44"/>
      <c r="E7" s="45">
        <v>3500</v>
      </c>
      <c r="F7" s="46"/>
      <c r="G7" s="47"/>
    </row>
    <row r="8" spans="2:7" ht="129" customHeight="1">
      <c r="B8" s="3" t="s">
        <v>10</v>
      </c>
      <c r="C8" s="48" t="s">
        <v>21</v>
      </c>
      <c r="D8" s="49"/>
      <c r="E8" s="49"/>
      <c r="F8" s="49"/>
      <c r="G8" s="50"/>
    </row>
    <row r="9" spans="2:7" ht="36" customHeight="1">
      <c r="B9" s="40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</row>
    <row r="10" spans="2:7" ht="36" customHeight="1">
      <c r="B10" s="40"/>
      <c r="C10" s="41" t="s">
        <v>17</v>
      </c>
      <c r="D10" s="42" t="s">
        <v>28</v>
      </c>
      <c r="E10" s="6" t="s">
        <v>22</v>
      </c>
      <c r="F10" s="9" t="s">
        <v>18</v>
      </c>
      <c r="G10" s="12" t="s">
        <v>31</v>
      </c>
    </row>
    <row r="11" spans="2:7" ht="36" customHeight="1">
      <c r="B11" s="40"/>
      <c r="C11" s="41"/>
      <c r="D11" s="42"/>
      <c r="E11" s="6" t="s">
        <v>23</v>
      </c>
      <c r="F11" s="9" t="s">
        <v>18</v>
      </c>
      <c r="G11" s="12" t="s">
        <v>32</v>
      </c>
    </row>
    <row r="12" spans="2:7" ht="36" customHeight="1">
      <c r="B12" s="40"/>
      <c r="C12" s="41"/>
      <c r="D12" s="42"/>
      <c r="E12" s="6" t="s">
        <v>24</v>
      </c>
      <c r="F12" s="9" t="s">
        <v>18</v>
      </c>
      <c r="G12" s="13" t="s">
        <v>31</v>
      </c>
    </row>
    <row r="13" spans="2:7" s="1" customFormat="1" ht="36" customHeight="1">
      <c r="B13" s="40"/>
      <c r="C13" s="41"/>
      <c r="D13" s="42"/>
      <c r="E13" s="8" t="s">
        <v>25</v>
      </c>
      <c r="F13" s="11" t="s">
        <v>18</v>
      </c>
      <c r="G13" s="13" t="s">
        <v>33</v>
      </c>
    </row>
    <row r="14" spans="2:7" s="1" customFormat="1" ht="36" customHeight="1">
      <c r="B14" s="40"/>
      <c r="C14" s="41"/>
      <c r="D14" s="42"/>
      <c r="E14" s="8" t="s">
        <v>27</v>
      </c>
      <c r="F14" s="11" t="s">
        <v>18</v>
      </c>
      <c r="G14" s="7" t="s">
        <v>31</v>
      </c>
    </row>
    <row r="15" spans="2:7" ht="36" customHeight="1">
      <c r="B15" s="40"/>
      <c r="C15" s="41"/>
      <c r="D15" s="10" t="s">
        <v>29</v>
      </c>
      <c r="E15" s="8" t="s">
        <v>26</v>
      </c>
      <c r="F15" s="7" t="s">
        <v>30</v>
      </c>
      <c r="G15" s="9" t="s">
        <v>33</v>
      </c>
    </row>
    <row r="16" ht="21.75" customHeight="1"/>
    <row r="17" ht="21.75" customHeight="1"/>
    <row r="18" ht="21.75" customHeight="1"/>
  </sheetData>
  <sheetProtection/>
  <mergeCells count="15">
    <mergeCell ref="B2:G2"/>
    <mergeCell ref="C3:G3"/>
    <mergeCell ref="C4:D4"/>
    <mergeCell ref="F4:G4"/>
    <mergeCell ref="C5:D5"/>
    <mergeCell ref="E5:G5"/>
    <mergeCell ref="B5:B7"/>
    <mergeCell ref="B9:B15"/>
    <mergeCell ref="C10:C15"/>
    <mergeCell ref="D10:D14"/>
    <mergeCell ref="C6:D6"/>
    <mergeCell ref="E6:G6"/>
    <mergeCell ref="C7:D7"/>
    <mergeCell ref="E7:G7"/>
    <mergeCell ref="C8:G8"/>
  </mergeCells>
  <printOptions horizontalCentered="1"/>
  <pageMargins left="0.747916666666667" right="0.747916666666667" top="0.984027777777778" bottom="0.984027777777778" header="0.511805555555556" footer="0.511805555555556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PageLayoutView="0" workbookViewId="0" topLeftCell="A1">
      <selection activeCell="N3" sqref="N3"/>
    </sheetView>
  </sheetViews>
  <sheetFormatPr defaultColWidth="8.7109375" defaultRowHeight="15"/>
  <cols>
    <col min="1" max="1" width="3.140625" style="0" customWidth="1"/>
    <col min="2" max="2" width="15.421875" style="0" customWidth="1"/>
    <col min="3" max="3" width="12.00390625" style="0" customWidth="1"/>
    <col min="4" max="4" width="15.28125" style="0" customWidth="1"/>
    <col min="5" max="5" width="23.421875" style="0" customWidth="1"/>
    <col min="6" max="7" width="12.7109375" style="0" customWidth="1"/>
  </cols>
  <sheetData>
    <row r="1" ht="15">
      <c r="B1" s="28" t="s">
        <v>113</v>
      </c>
    </row>
    <row r="2" spans="2:7" ht="64.5" customHeight="1">
      <c r="B2" s="51" t="s">
        <v>107</v>
      </c>
      <c r="C2" s="52"/>
      <c r="D2" s="52"/>
      <c r="E2" s="52"/>
      <c r="F2" s="52"/>
      <c r="G2" s="52"/>
    </row>
    <row r="3" spans="2:7" ht="30.75" customHeight="1">
      <c r="B3" s="2" t="s">
        <v>0</v>
      </c>
      <c r="C3" s="53" t="s">
        <v>20</v>
      </c>
      <c r="D3" s="46"/>
      <c r="E3" s="46"/>
      <c r="F3" s="46"/>
      <c r="G3" s="47"/>
    </row>
    <row r="4" spans="2:7" ht="30.75" customHeight="1">
      <c r="B4" s="2" t="s">
        <v>1</v>
      </c>
      <c r="C4" s="45" t="s">
        <v>2</v>
      </c>
      <c r="D4" s="47"/>
      <c r="E4" s="2" t="s">
        <v>3</v>
      </c>
      <c r="F4" s="45" t="s">
        <v>4</v>
      </c>
      <c r="G4" s="47"/>
    </row>
    <row r="5" spans="2:7" ht="30.75" customHeight="1">
      <c r="B5" s="55" t="s">
        <v>5</v>
      </c>
      <c r="C5" s="54" t="s">
        <v>6</v>
      </c>
      <c r="D5" s="44"/>
      <c r="E5" s="45">
        <v>1180</v>
      </c>
      <c r="F5" s="46"/>
      <c r="G5" s="47"/>
    </row>
    <row r="6" spans="2:7" ht="30.75" customHeight="1">
      <c r="B6" s="56"/>
      <c r="C6" s="43" t="s">
        <v>7</v>
      </c>
      <c r="D6" s="44"/>
      <c r="E6" s="45" t="s">
        <v>8</v>
      </c>
      <c r="F6" s="46"/>
      <c r="G6" s="47"/>
    </row>
    <row r="7" spans="2:7" ht="30.75" customHeight="1">
      <c r="B7" s="56"/>
      <c r="C7" s="43" t="s">
        <v>9</v>
      </c>
      <c r="D7" s="44"/>
      <c r="E7" s="45">
        <v>1180</v>
      </c>
      <c r="F7" s="46"/>
      <c r="G7" s="47"/>
    </row>
    <row r="8" spans="2:7" ht="129" customHeight="1">
      <c r="B8" s="3" t="s">
        <v>10</v>
      </c>
      <c r="C8" s="48" t="s">
        <v>106</v>
      </c>
      <c r="D8" s="49"/>
      <c r="E8" s="49"/>
      <c r="F8" s="49"/>
      <c r="G8" s="50"/>
    </row>
    <row r="9" spans="2:7" ht="36" customHeight="1">
      <c r="B9" s="40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</row>
    <row r="10" spans="2:7" ht="36" customHeight="1">
      <c r="B10" s="40"/>
      <c r="C10" s="41" t="s">
        <v>17</v>
      </c>
      <c r="D10" s="42" t="s">
        <v>28</v>
      </c>
      <c r="E10" s="6" t="s">
        <v>22</v>
      </c>
      <c r="F10" s="9" t="s">
        <v>18</v>
      </c>
      <c r="G10" s="12" t="s">
        <v>67</v>
      </c>
    </row>
    <row r="11" spans="2:7" ht="36" customHeight="1">
      <c r="B11" s="40"/>
      <c r="C11" s="41"/>
      <c r="D11" s="42"/>
      <c r="E11" s="6" t="s">
        <v>24</v>
      </c>
      <c r="F11" s="9" t="s">
        <v>18</v>
      </c>
      <c r="G11" s="13" t="s">
        <v>66</v>
      </c>
    </row>
    <row r="12" spans="2:7" s="1" customFormat="1" ht="36" customHeight="1">
      <c r="B12" s="40"/>
      <c r="C12" s="41"/>
      <c r="D12" s="42"/>
      <c r="E12" s="8" t="s">
        <v>25</v>
      </c>
      <c r="F12" s="11" t="s">
        <v>18</v>
      </c>
      <c r="G12" s="13" t="s">
        <v>67</v>
      </c>
    </row>
    <row r="13" spans="2:7" s="1" customFormat="1" ht="36" customHeight="1">
      <c r="B13" s="40"/>
      <c r="C13" s="41"/>
      <c r="D13" s="42"/>
      <c r="E13" s="8" t="s">
        <v>27</v>
      </c>
      <c r="F13" s="11" t="s">
        <v>18</v>
      </c>
      <c r="G13" s="7" t="s">
        <v>68</v>
      </c>
    </row>
    <row r="14" spans="2:7" ht="36" customHeight="1">
      <c r="B14" s="40"/>
      <c r="C14" s="41"/>
      <c r="D14" s="10" t="s">
        <v>29</v>
      </c>
      <c r="E14" s="8" t="s">
        <v>26</v>
      </c>
      <c r="F14" s="7" t="s">
        <v>30</v>
      </c>
      <c r="G14" s="9" t="s">
        <v>33</v>
      </c>
    </row>
    <row r="15" ht="21.75" customHeight="1"/>
    <row r="16" ht="21.75" customHeight="1"/>
    <row r="17" ht="21.75" customHeight="1"/>
  </sheetData>
  <sheetProtection/>
  <mergeCells count="15">
    <mergeCell ref="B2:G2"/>
    <mergeCell ref="C3:G3"/>
    <mergeCell ref="C4:D4"/>
    <mergeCell ref="F4:G4"/>
    <mergeCell ref="C5:D5"/>
    <mergeCell ref="E5:G5"/>
    <mergeCell ref="B5:B7"/>
    <mergeCell ref="B9:B14"/>
    <mergeCell ref="C10:C14"/>
    <mergeCell ref="D10:D13"/>
    <mergeCell ref="C6:D6"/>
    <mergeCell ref="E6:G6"/>
    <mergeCell ref="C7:D7"/>
    <mergeCell ref="E7:G7"/>
    <mergeCell ref="C8:G8"/>
  </mergeCells>
  <printOptions horizontalCentered="1"/>
  <pageMargins left="0.747916666666667" right="0.747916666666667" top="0.984027777777778" bottom="0.984027777777778" header="0.511805555555556" footer="0.511805555555556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zoomScalePageLayoutView="0" workbookViewId="0" topLeftCell="A1">
      <selection activeCell="K6" sqref="K6"/>
    </sheetView>
  </sheetViews>
  <sheetFormatPr defaultColWidth="8.7109375" defaultRowHeight="15"/>
  <cols>
    <col min="1" max="1" width="3.140625" style="0" customWidth="1"/>
    <col min="2" max="2" width="15.421875" style="0" customWidth="1"/>
    <col min="3" max="3" width="12.00390625" style="0" customWidth="1"/>
    <col min="4" max="4" width="15.28125" style="0" customWidth="1"/>
    <col min="5" max="5" width="23.421875" style="0" customWidth="1"/>
    <col min="6" max="7" width="12.7109375" style="0" customWidth="1"/>
  </cols>
  <sheetData>
    <row r="1" ht="15">
      <c r="B1" s="28" t="s">
        <v>113</v>
      </c>
    </row>
    <row r="2" spans="2:7" ht="64.5" customHeight="1">
      <c r="B2" s="51" t="s">
        <v>108</v>
      </c>
      <c r="C2" s="52"/>
      <c r="D2" s="52"/>
      <c r="E2" s="52"/>
      <c r="F2" s="52"/>
      <c r="G2" s="52"/>
    </row>
    <row r="3" spans="2:7" ht="30.75" customHeight="1">
      <c r="B3" s="2" t="s">
        <v>0</v>
      </c>
      <c r="C3" s="53" t="s">
        <v>20</v>
      </c>
      <c r="D3" s="46"/>
      <c r="E3" s="46"/>
      <c r="F3" s="46"/>
      <c r="G3" s="47"/>
    </row>
    <row r="4" spans="2:7" ht="55.5" customHeight="1">
      <c r="B4" s="2" t="s">
        <v>1</v>
      </c>
      <c r="C4" s="57" t="s">
        <v>94</v>
      </c>
      <c r="D4" s="58"/>
      <c r="E4" s="2" t="s">
        <v>3</v>
      </c>
      <c r="F4" s="57" t="s">
        <v>95</v>
      </c>
      <c r="G4" s="58"/>
    </row>
    <row r="5" spans="2:7" ht="30.75" customHeight="1">
      <c r="B5" s="55" t="s">
        <v>5</v>
      </c>
      <c r="C5" s="54" t="s">
        <v>6</v>
      </c>
      <c r="D5" s="44"/>
      <c r="E5" s="45">
        <v>200</v>
      </c>
      <c r="F5" s="46"/>
      <c r="G5" s="47"/>
    </row>
    <row r="6" spans="2:7" ht="30.75" customHeight="1">
      <c r="B6" s="56"/>
      <c r="C6" s="43" t="s">
        <v>7</v>
      </c>
      <c r="D6" s="44"/>
      <c r="E6" s="45" t="s">
        <v>8</v>
      </c>
      <c r="F6" s="46"/>
      <c r="G6" s="47"/>
    </row>
    <row r="7" spans="2:7" ht="30.75" customHeight="1">
      <c r="B7" s="56"/>
      <c r="C7" s="43" t="s">
        <v>9</v>
      </c>
      <c r="D7" s="44"/>
      <c r="E7" s="45">
        <v>200</v>
      </c>
      <c r="F7" s="46"/>
      <c r="G7" s="47"/>
    </row>
    <row r="8" spans="2:7" ht="129" customHeight="1">
      <c r="B8" s="3" t="s">
        <v>10</v>
      </c>
      <c r="C8" s="48" t="s">
        <v>105</v>
      </c>
      <c r="D8" s="49"/>
      <c r="E8" s="49"/>
      <c r="F8" s="49"/>
      <c r="G8" s="50"/>
    </row>
    <row r="9" spans="2:7" ht="36" customHeight="1">
      <c r="B9" s="40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</row>
    <row r="10" spans="2:7" ht="36" customHeight="1">
      <c r="B10" s="40"/>
      <c r="C10" s="5" t="s">
        <v>17</v>
      </c>
      <c r="D10" s="10" t="s">
        <v>28</v>
      </c>
      <c r="E10" s="6" t="s">
        <v>22</v>
      </c>
      <c r="F10" s="9" t="s">
        <v>18</v>
      </c>
      <c r="G10" s="12" t="s">
        <v>67</v>
      </c>
    </row>
    <row r="11" ht="21.75" customHeight="1"/>
    <row r="12" ht="21.75" customHeight="1"/>
    <row r="13" ht="21.75" customHeight="1"/>
  </sheetData>
  <sheetProtection/>
  <mergeCells count="13">
    <mergeCell ref="C8:G8"/>
    <mergeCell ref="B9:B10"/>
    <mergeCell ref="B2:G2"/>
    <mergeCell ref="C3:G3"/>
    <mergeCell ref="C4:D4"/>
    <mergeCell ref="F4:G4"/>
    <mergeCell ref="C5:D5"/>
    <mergeCell ref="B5:B7"/>
    <mergeCell ref="E5:G5"/>
    <mergeCell ref="C6:D6"/>
    <mergeCell ref="E6:G6"/>
    <mergeCell ref="C7:D7"/>
    <mergeCell ref="E7:G7"/>
  </mergeCells>
  <printOptions horizontalCentered="1"/>
  <pageMargins left="0.700694444444445" right="0.700694444444445" top="0.751388888888889" bottom="0.751388888888889" header="0.297916666666667" footer="0.297916666666667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zoomScalePageLayoutView="0" workbookViewId="0" topLeftCell="A1">
      <selection activeCell="N3" sqref="N3"/>
    </sheetView>
  </sheetViews>
  <sheetFormatPr defaultColWidth="8.7109375" defaultRowHeight="15"/>
  <cols>
    <col min="1" max="1" width="3.140625" style="0" customWidth="1"/>
    <col min="2" max="2" width="15.421875" style="0" customWidth="1"/>
    <col min="3" max="3" width="12.00390625" style="0" customWidth="1"/>
    <col min="4" max="4" width="15.28125" style="0" customWidth="1"/>
    <col min="5" max="5" width="23.421875" style="0" customWidth="1"/>
    <col min="6" max="7" width="12.7109375" style="0" customWidth="1"/>
  </cols>
  <sheetData>
    <row r="1" ht="15">
      <c r="B1" s="28" t="s">
        <v>113</v>
      </c>
    </row>
    <row r="2" spans="2:7" ht="64.5" customHeight="1">
      <c r="B2" s="51" t="s">
        <v>108</v>
      </c>
      <c r="C2" s="52"/>
      <c r="D2" s="52"/>
      <c r="E2" s="52"/>
      <c r="F2" s="52"/>
      <c r="G2" s="52"/>
    </row>
    <row r="3" spans="2:7" ht="30.75" customHeight="1">
      <c r="B3" s="2" t="s">
        <v>0</v>
      </c>
      <c r="C3" s="53" t="s">
        <v>20</v>
      </c>
      <c r="D3" s="46"/>
      <c r="E3" s="46"/>
      <c r="F3" s="46"/>
      <c r="G3" s="47"/>
    </row>
    <row r="4" spans="2:7" ht="30.75" customHeight="1">
      <c r="B4" s="2" t="s">
        <v>1</v>
      </c>
      <c r="C4" s="45" t="s">
        <v>91</v>
      </c>
      <c r="D4" s="47"/>
      <c r="E4" s="2" t="s">
        <v>3</v>
      </c>
      <c r="F4" s="45" t="s">
        <v>90</v>
      </c>
      <c r="G4" s="47"/>
    </row>
    <row r="5" spans="2:7" ht="30.75" customHeight="1">
      <c r="B5" s="55" t="s">
        <v>5</v>
      </c>
      <c r="C5" s="54" t="s">
        <v>6</v>
      </c>
      <c r="D5" s="44"/>
      <c r="E5" s="45">
        <v>20</v>
      </c>
      <c r="F5" s="46"/>
      <c r="G5" s="47"/>
    </row>
    <row r="6" spans="2:7" ht="30.75" customHeight="1">
      <c r="B6" s="56"/>
      <c r="C6" s="43" t="s">
        <v>7</v>
      </c>
      <c r="D6" s="44"/>
      <c r="E6" s="45" t="s">
        <v>8</v>
      </c>
      <c r="F6" s="46"/>
      <c r="G6" s="47"/>
    </row>
    <row r="7" spans="2:7" ht="30.75" customHeight="1">
      <c r="B7" s="56"/>
      <c r="C7" s="43" t="s">
        <v>9</v>
      </c>
      <c r="D7" s="44"/>
      <c r="E7" s="45">
        <v>20</v>
      </c>
      <c r="F7" s="46"/>
      <c r="G7" s="47"/>
    </row>
    <row r="8" spans="2:7" ht="129" customHeight="1">
      <c r="B8" s="3" t="s">
        <v>10</v>
      </c>
      <c r="C8" s="48" t="s">
        <v>89</v>
      </c>
      <c r="D8" s="49"/>
      <c r="E8" s="49"/>
      <c r="F8" s="49"/>
      <c r="G8" s="50"/>
    </row>
    <row r="9" spans="2:7" ht="36" customHeight="1">
      <c r="B9" s="40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</row>
    <row r="10" spans="2:7" ht="36" customHeight="1">
      <c r="B10" s="40"/>
      <c r="C10" s="5" t="s">
        <v>17</v>
      </c>
      <c r="D10" s="10" t="s">
        <v>28</v>
      </c>
      <c r="E10" s="8" t="s">
        <v>25</v>
      </c>
      <c r="F10" s="9" t="s">
        <v>18</v>
      </c>
      <c r="G10" s="24" t="s">
        <v>67</v>
      </c>
    </row>
    <row r="11" ht="21.75" customHeight="1"/>
    <row r="12" ht="21.75" customHeight="1"/>
    <row r="13" ht="21.75" customHeight="1"/>
  </sheetData>
  <sheetProtection/>
  <mergeCells count="13">
    <mergeCell ref="C8:G8"/>
    <mergeCell ref="B9:B10"/>
    <mergeCell ref="B2:G2"/>
    <mergeCell ref="C3:G3"/>
    <mergeCell ref="C4:D4"/>
    <mergeCell ref="F4:G4"/>
    <mergeCell ref="C5:D5"/>
    <mergeCell ref="B5:B7"/>
    <mergeCell ref="E5:G5"/>
    <mergeCell ref="C6:D6"/>
    <mergeCell ref="E6:G6"/>
    <mergeCell ref="C7:D7"/>
    <mergeCell ref="E7:G7"/>
  </mergeCells>
  <printOptions horizontalCentered="1"/>
  <pageMargins left="0.700694444444445" right="0.700694444444445" top="0.751388888888889" bottom="0.751388888888889" header="0.297916666666667" footer="0.297916666666667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3" sqref="C3:G3"/>
    </sheetView>
  </sheetViews>
  <sheetFormatPr defaultColWidth="8.7109375" defaultRowHeight="15"/>
  <cols>
    <col min="1" max="1" width="3.140625" style="0" customWidth="1"/>
    <col min="2" max="2" width="15.421875" style="0" customWidth="1"/>
    <col min="3" max="3" width="12.00390625" style="0" customWidth="1"/>
    <col min="4" max="4" width="15.28125" style="0" customWidth="1"/>
    <col min="5" max="5" width="14.7109375" style="0" customWidth="1"/>
    <col min="6" max="6" width="10.7109375" style="0" customWidth="1"/>
    <col min="7" max="7" width="10.28125" style="0" customWidth="1"/>
  </cols>
  <sheetData>
    <row r="1" ht="15">
      <c r="B1" s="28" t="s">
        <v>113</v>
      </c>
    </row>
    <row r="2" spans="2:7" ht="64.5" customHeight="1">
      <c r="B2" s="51" t="s">
        <v>108</v>
      </c>
      <c r="C2" s="52"/>
      <c r="D2" s="52"/>
      <c r="E2" s="52"/>
      <c r="F2" s="52"/>
      <c r="G2" s="52"/>
    </row>
    <row r="3" spans="2:7" ht="30.75" customHeight="1">
      <c r="B3" s="2" t="s">
        <v>0</v>
      </c>
      <c r="C3" s="53" t="s">
        <v>20</v>
      </c>
      <c r="D3" s="46"/>
      <c r="E3" s="46"/>
      <c r="F3" s="46"/>
      <c r="G3" s="47"/>
    </row>
    <row r="4" spans="2:7" ht="30.75" customHeight="1">
      <c r="B4" s="2" t="s">
        <v>1</v>
      </c>
      <c r="C4" s="53" t="s">
        <v>97</v>
      </c>
      <c r="D4" s="47"/>
      <c r="E4" s="2" t="s">
        <v>3</v>
      </c>
      <c r="F4" s="53" t="s">
        <v>98</v>
      </c>
      <c r="G4" s="47"/>
    </row>
    <row r="5" spans="2:7" ht="30.75" customHeight="1">
      <c r="B5" s="55" t="s">
        <v>5</v>
      </c>
      <c r="C5" s="54" t="s">
        <v>6</v>
      </c>
      <c r="D5" s="44"/>
      <c r="E5" s="45">
        <v>90</v>
      </c>
      <c r="F5" s="46"/>
      <c r="G5" s="47"/>
    </row>
    <row r="6" spans="2:7" ht="30.75" customHeight="1">
      <c r="B6" s="56"/>
      <c r="C6" s="43" t="s">
        <v>7</v>
      </c>
      <c r="D6" s="44"/>
      <c r="E6" s="45" t="s">
        <v>8</v>
      </c>
      <c r="F6" s="46"/>
      <c r="G6" s="47"/>
    </row>
    <row r="7" spans="2:7" ht="30.75" customHeight="1">
      <c r="B7" s="56"/>
      <c r="C7" s="43" t="s">
        <v>9</v>
      </c>
      <c r="D7" s="44"/>
      <c r="E7" s="45">
        <v>90</v>
      </c>
      <c r="F7" s="46"/>
      <c r="G7" s="47"/>
    </row>
    <row r="8" spans="2:7" ht="129" customHeight="1">
      <c r="B8" s="3" t="s">
        <v>10</v>
      </c>
      <c r="C8" s="48" t="s">
        <v>96</v>
      </c>
      <c r="D8" s="49"/>
      <c r="E8" s="49"/>
      <c r="F8" s="49"/>
      <c r="G8" s="50"/>
    </row>
    <row r="9" spans="2:7" ht="36" customHeight="1">
      <c r="B9" s="40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</row>
    <row r="10" spans="2:7" ht="36" customHeight="1">
      <c r="B10" s="40"/>
      <c r="C10" s="5" t="s">
        <v>17</v>
      </c>
      <c r="D10" s="10" t="s">
        <v>28</v>
      </c>
      <c r="E10" s="8" t="s">
        <v>27</v>
      </c>
      <c r="F10" s="9" t="s">
        <v>18</v>
      </c>
      <c r="G10" s="7" t="s">
        <v>67</v>
      </c>
    </row>
    <row r="11" ht="21.75" customHeight="1"/>
    <row r="12" ht="21.75" customHeight="1"/>
    <row r="13" ht="21.75" customHeight="1"/>
  </sheetData>
  <sheetProtection/>
  <mergeCells count="13">
    <mergeCell ref="C8:G8"/>
    <mergeCell ref="B9:B10"/>
    <mergeCell ref="B2:G2"/>
    <mergeCell ref="C3:G3"/>
    <mergeCell ref="C4:D4"/>
    <mergeCell ref="F4:G4"/>
    <mergeCell ref="C5:D5"/>
    <mergeCell ref="B5:B7"/>
    <mergeCell ref="E5:G5"/>
    <mergeCell ref="C6:D6"/>
    <mergeCell ref="E6:G6"/>
    <mergeCell ref="C7:D7"/>
    <mergeCell ref="E7:G7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L5" sqref="L5"/>
    </sheetView>
  </sheetViews>
  <sheetFormatPr defaultColWidth="8.7109375" defaultRowHeight="15"/>
  <cols>
    <col min="1" max="1" width="3.140625" style="0" customWidth="1"/>
    <col min="2" max="2" width="15.421875" style="0" customWidth="1"/>
    <col min="3" max="3" width="12.00390625" style="0" customWidth="1"/>
    <col min="4" max="4" width="15.28125" style="0" customWidth="1"/>
    <col min="5" max="5" width="20.140625" style="0" customWidth="1"/>
    <col min="6" max="6" width="10.28125" style="0" customWidth="1"/>
    <col min="7" max="7" width="11.7109375" style="0" customWidth="1"/>
  </cols>
  <sheetData>
    <row r="1" ht="15">
      <c r="B1" s="28" t="s">
        <v>113</v>
      </c>
    </row>
    <row r="2" spans="2:7" ht="64.5" customHeight="1">
      <c r="B2" s="51" t="s">
        <v>108</v>
      </c>
      <c r="C2" s="52"/>
      <c r="D2" s="52"/>
      <c r="E2" s="52"/>
      <c r="F2" s="52"/>
      <c r="G2" s="52"/>
    </row>
    <row r="3" spans="2:7" ht="30.75" customHeight="1">
      <c r="B3" s="2" t="s">
        <v>0</v>
      </c>
      <c r="C3" s="53" t="s">
        <v>20</v>
      </c>
      <c r="D3" s="46"/>
      <c r="E3" s="46"/>
      <c r="F3" s="46"/>
      <c r="G3" s="47"/>
    </row>
    <row r="4" spans="2:7" ht="30.75" customHeight="1">
      <c r="B4" s="2" t="s">
        <v>1</v>
      </c>
      <c r="C4" s="53" t="s">
        <v>100</v>
      </c>
      <c r="D4" s="47"/>
      <c r="E4" s="2" t="s">
        <v>3</v>
      </c>
      <c r="F4" s="53" t="s">
        <v>99</v>
      </c>
      <c r="G4" s="47"/>
    </row>
    <row r="5" spans="2:7" ht="30.75" customHeight="1">
      <c r="B5" s="55" t="s">
        <v>5</v>
      </c>
      <c r="C5" s="54" t="s">
        <v>6</v>
      </c>
      <c r="D5" s="44"/>
      <c r="E5" s="45">
        <v>260</v>
      </c>
      <c r="F5" s="46"/>
      <c r="G5" s="47"/>
    </row>
    <row r="6" spans="2:7" ht="30.75" customHeight="1">
      <c r="B6" s="56"/>
      <c r="C6" s="43" t="s">
        <v>7</v>
      </c>
      <c r="D6" s="44"/>
      <c r="E6" s="45" t="s">
        <v>8</v>
      </c>
      <c r="F6" s="46"/>
      <c r="G6" s="47"/>
    </row>
    <row r="7" spans="2:7" ht="30.75" customHeight="1">
      <c r="B7" s="56"/>
      <c r="C7" s="43" t="s">
        <v>9</v>
      </c>
      <c r="D7" s="44"/>
      <c r="E7" s="45">
        <v>260</v>
      </c>
      <c r="F7" s="46"/>
      <c r="G7" s="47"/>
    </row>
    <row r="8" spans="2:7" ht="129" customHeight="1">
      <c r="B8" s="3" t="s">
        <v>10</v>
      </c>
      <c r="C8" s="48" t="s">
        <v>104</v>
      </c>
      <c r="D8" s="49"/>
      <c r="E8" s="49"/>
      <c r="F8" s="49"/>
      <c r="G8" s="50"/>
    </row>
    <row r="9" spans="2:7" ht="36" customHeight="1">
      <c r="B9" s="40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</row>
    <row r="10" spans="2:7" ht="36" customHeight="1">
      <c r="B10" s="40"/>
      <c r="C10" s="41" t="s">
        <v>17</v>
      </c>
      <c r="D10" s="42" t="s">
        <v>28</v>
      </c>
      <c r="E10" s="6" t="s">
        <v>22</v>
      </c>
      <c r="F10" s="9" t="s">
        <v>18</v>
      </c>
      <c r="G10" s="12" t="s">
        <v>67</v>
      </c>
    </row>
    <row r="11" spans="2:7" ht="36" customHeight="1">
      <c r="B11" s="40"/>
      <c r="C11" s="41"/>
      <c r="D11" s="42"/>
      <c r="E11" s="6" t="s">
        <v>23</v>
      </c>
      <c r="F11" s="9" t="s">
        <v>18</v>
      </c>
      <c r="G11" s="12" t="s">
        <v>67</v>
      </c>
    </row>
    <row r="12" ht="21.75" customHeight="1"/>
    <row r="13" ht="21.75" customHeight="1"/>
    <row r="14" ht="21.75" customHeight="1"/>
  </sheetData>
  <sheetProtection/>
  <mergeCells count="15">
    <mergeCell ref="C8:G8"/>
    <mergeCell ref="B9:B11"/>
    <mergeCell ref="C10:C11"/>
    <mergeCell ref="D10:D11"/>
    <mergeCell ref="B2:G2"/>
    <mergeCell ref="C3:G3"/>
    <mergeCell ref="C4:D4"/>
    <mergeCell ref="F4:G4"/>
    <mergeCell ref="C5:D5"/>
    <mergeCell ref="B5:B7"/>
    <mergeCell ref="E5:G5"/>
    <mergeCell ref="C6:D6"/>
    <mergeCell ref="E6:G6"/>
    <mergeCell ref="C7:D7"/>
    <mergeCell ref="E7:G7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zoomScalePageLayoutView="0" workbookViewId="0" topLeftCell="A1">
      <selection activeCell="O8" sqref="O8"/>
    </sheetView>
  </sheetViews>
  <sheetFormatPr defaultColWidth="8.7109375" defaultRowHeight="15"/>
  <cols>
    <col min="1" max="1" width="3.140625" style="0" customWidth="1"/>
    <col min="2" max="2" width="15.421875" style="0" customWidth="1"/>
    <col min="3" max="3" width="12.00390625" style="0" customWidth="1"/>
    <col min="4" max="4" width="15.28125" style="0" customWidth="1"/>
    <col min="5" max="5" width="23.421875" style="0" customWidth="1"/>
    <col min="6" max="7" width="12.7109375" style="0" customWidth="1"/>
  </cols>
  <sheetData>
    <row r="1" ht="15">
      <c r="B1" s="28" t="s">
        <v>113</v>
      </c>
    </row>
    <row r="2" spans="2:7" ht="64.5" customHeight="1">
      <c r="B2" s="51" t="s">
        <v>108</v>
      </c>
      <c r="C2" s="52"/>
      <c r="D2" s="52"/>
      <c r="E2" s="52"/>
      <c r="F2" s="52"/>
      <c r="G2" s="52"/>
    </row>
    <row r="3" spans="2:7" ht="30.75" customHeight="1">
      <c r="B3" s="2" t="s">
        <v>0</v>
      </c>
      <c r="C3" s="53" t="s">
        <v>20</v>
      </c>
      <c r="D3" s="46"/>
      <c r="E3" s="46"/>
      <c r="F3" s="46"/>
      <c r="G3" s="47"/>
    </row>
    <row r="4" spans="2:7" ht="30.75" customHeight="1">
      <c r="B4" s="2" t="s">
        <v>1</v>
      </c>
      <c r="C4" s="53" t="s">
        <v>101</v>
      </c>
      <c r="D4" s="47"/>
      <c r="E4" s="2" t="s">
        <v>3</v>
      </c>
      <c r="F4" s="53" t="s">
        <v>102</v>
      </c>
      <c r="G4" s="47"/>
    </row>
    <row r="5" spans="2:7" ht="30.75" customHeight="1">
      <c r="B5" s="55" t="s">
        <v>5</v>
      </c>
      <c r="C5" s="54" t="s">
        <v>6</v>
      </c>
      <c r="D5" s="44"/>
      <c r="E5" s="45">
        <v>290</v>
      </c>
      <c r="F5" s="46"/>
      <c r="G5" s="47"/>
    </row>
    <row r="6" spans="2:7" ht="30.75" customHeight="1">
      <c r="B6" s="56"/>
      <c r="C6" s="43" t="s">
        <v>7</v>
      </c>
      <c r="D6" s="44"/>
      <c r="E6" s="45" t="s">
        <v>8</v>
      </c>
      <c r="F6" s="46"/>
      <c r="G6" s="47"/>
    </row>
    <row r="7" spans="2:7" ht="30.75" customHeight="1">
      <c r="B7" s="56"/>
      <c r="C7" s="43" t="s">
        <v>9</v>
      </c>
      <c r="D7" s="44"/>
      <c r="E7" s="45">
        <v>290</v>
      </c>
      <c r="F7" s="46"/>
      <c r="G7" s="47"/>
    </row>
    <row r="8" spans="2:7" ht="129" customHeight="1">
      <c r="B8" s="3" t="s">
        <v>10</v>
      </c>
      <c r="C8" s="48" t="s">
        <v>103</v>
      </c>
      <c r="D8" s="49"/>
      <c r="E8" s="49"/>
      <c r="F8" s="49"/>
      <c r="G8" s="50"/>
    </row>
    <row r="9" spans="2:7" ht="36" customHeight="1">
      <c r="B9" s="40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</row>
    <row r="10" spans="2:7" ht="36" customHeight="1">
      <c r="B10" s="40"/>
      <c r="C10" s="41" t="s">
        <v>17</v>
      </c>
      <c r="D10" s="42" t="s">
        <v>28</v>
      </c>
      <c r="E10" s="6" t="s">
        <v>22</v>
      </c>
      <c r="F10" s="9" t="s">
        <v>18</v>
      </c>
      <c r="G10" s="23" t="s">
        <v>67</v>
      </c>
    </row>
    <row r="11" spans="2:7" s="1" customFormat="1" ht="36" customHeight="1">
      <c r="B11" s="40"/>
      <c r="C11" s="41"/>
      <c r="D11" s="42"/>
      <c r="E11" s="8" t="s">
        <v>27</v>
      </c>
      <c r="F11" s="9" t="s">
        <v>18</v>
      </c>
      <c r="G11" s="7" t="s">
        <v>67</v>
      </c>
    </row>
    <row r="12" ht="21.75" customHeight="1"/>
    <row r="13" ht="21.75" customHeight="1"/>
    <row r="14" ht="21.75" customHeight="1"/>
  </sheetData>
  <sheetProtection/>
  <mergeCells count="15">
    <mergeCell ref="C8:G8"/>
    <mergeCell ref="B9:B11"/>
    <mergeCell ref="C10:C11"/>
    <mergeCell ref="D10:D11"/>
    <mergeCell ref="B2:G2"/>
    <mergeCell ref="C3:G3"/>
    <mergeCell ref="C4:D4"/>
    <mergeCell ref="F4:G4"/>
    <mergeCell ref="C5:D5"/>
    <mergeCell ref="B5:B7"/>
    <mergeCell ref="E5:G5"/>
    <mergeCell ref="C6:D6"/>
    <mergeCell ref="E6:G6"/>
    <mergeCell ref="C7:D7"/>
    <mergeCell ref="E7:G7"/>
  </mergeCells>
  <printOptions horizontalCentered="1"/>
  <pageMargins left="0.751388888888889" right="0.751388888888889" top="1" bottom="1" header="0.511805555555556" footer="0.511805555555556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zoomScalePageLayoutView="0" workbookViewId="0" topLeftCell="A1">
      <selection activeCell="M5" sqref="M5"/>
    </sheetView>
  </sheetViews>
  <sheetFormatPr defaultColWidth="8.7109375" defaultRowHeight="15"/>
  <cols>
    <col min="1" max="1" width="3.140625" style="0" customWidth="1"/>
    <col min="2" max="2" width="15.421875" style="0" customWidth="1"/>
    <col min="3" max="3" width="12.00390625" style="0" customWidth="1"/>
    <col min="4" max="4" width="15.28125" style="0" customWidth="1"/>
    <col min="5" max="5" width="23.421875" style="0" customWidth="1"/>
    <col min="6" max="6" width="12.7109375" style="0" customWidth="1"/>
    <col min="7" max="7" width="17.00390625" style="0" customWidth="1"/>
  </cols>
  <sheetData>
    <row r="1" ht="15">
      <c r="B1" s="28" t="s">
        <v>113</v>
      </c>
    </row>
    <row r="2" spans="2:7" ht="64.5" customHeight="1">
      <c r="B2" s="51" t="s">
        <v>108</v>
      </c>
      <c r="C2" s="52"/>
      <c r="D2" s="52"/>
      <c r="E2" s="52"/>
      <c r="F2" s="52"/>
      <c r="G2" s="52"/>
    </row>
    <row r="3" spans="2:7" ht="30.75" customHeight="1">
      <c r="B3" s="2" t="s">
        <v>0</v>
      </c>
      <c r="C3" s="53" t="s">
        <v>20</v>
      </c>
      <c r="D3" s="46"/>
      <c r="E3" s="46"/>
      <c r="F3" s="46"/>
      <c r="G3" s="47"/>
    </row>
    <row r="4" spans="2:7" ht="30.75" customHeight="1">
      <c r="B4" s="2" t="s">
        <v>1</v>
      </c>
      <c r="C4" s="45" t="s">
        <v>92</v>
      </c>
      <c r="D4" s="47"/>
      <c r="E4" s="2" t="s">
        <v>3</v>
      </c>
      <c r="F4" s="45" t="s">
        <v>93</v>
      </c>
      <c r="G4" s="47"/>
    </row>
    <row r="5" spans="2:7" ht="30.75" customHeight="1">
      <c r="B5" s="55" t="s">
        <v>5</v>
      </c>
      <c r="C5" s="54" t="s">
        <v>6</v>
      </c>
      <c r="D5" s="44"/>
      <c r="E5" s="45">
        <v>60</v>
      </c>
      <c r="F5" s="46"/>
      <c r="G5" s="47"/>
    </row>
    <row r="6" spans="2:7" ht="30.75" customHeight="1">
      <c r="B6" s="56"/>
      <c r="C6" s="43" t="s">
        <v>7</v>
      </c>
      <c r="D6" s="44"/>
      <c r="E6" s="45" t="s">
        <v>8</v>
      </c>
      <c r="F6" s="46"/>
      <c r="G6" s="47"/>
    </row>
    <row r="7" spans="2:7" ht="30.75" customHeight="1">
      <c r="B7" s="56"/>
      <c r="C7" s="43" t="s">
        <v>9</v>
      </c>
      <c r="D7" s="44"/>
      <c r="E7" s="45">
        <v>60</v>
      </c>
      <c r="F7" s="46"/>
      <c r="G7" s="47"/>
    </row>
    <row r="8" spans="2:7" ht="129" customHeight="1">
      <c r="B8" s="3" t="s">
        <v>10</v>
      </c>
      <c r="C8" s="48" t="s">
        <v>84</v>
      </c>
      <c r="D8" s="49"/>
      <c r="E8" s="49"/>
      <c r="F8" s="49"/>
      <c r="G8" s="50"/>
    </row>
    <row r="9" spans="2:7" ht="36" customHeight="1">
      <c r="B9" s="40" t="s">
        <v>11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</row>
    <row r="10" spans="2:7" ht="36" customHeight="1">
      <c r="B10" s="40"/>
      <c r="C10" s="5" t="s">
        <v>17</v>
      </c>
      <c r="D10" s="10" t="s">
        <v>28</v>
      </c>
      <c r="E10" s="6" t="s">
        <v>23</v>
      </c>
      <c r="F10" s="9" t="s">
        <v>18</v>
      </c>
      <c r="G10" s="23" t="s">
        <v>67</v>
      </c>
    </row>
    <row r="11" ht="21.75" customHeight="1"/>
    <row r="12" ht="21.75" customHeight="1"/>
    <row r="13" ht="21.75" customHeight="1"/>
    <row r="18" ht="21.75" customHeight="1"/>
  </sheetData>
  <sheetProtection/>
  <mergeCells count="13">
    <mergeCell ref="C8:G8"/>
    <mergeCell ref="B9:B10"/>
    <mergeCell ref="B2:G2"/>
    <mergeCell ref="C3:G3"/>
    <mergeCell ref="C4:D4"/>
    <mergeCell ref="F4:G4"/>
    <mergeCell ref="C5:D5"/>
    <mergeCell ref="B5:B7"/>
    <mergeCell ref="E5:G5"/>
    <mergeCell ref="C6:D6"/>
    <mergeCell ref="E6:G6"/>
    <mergeCell ref="C7:D7"/>
    <mergeCell ref="E7:G7"/>
  </mergeCells>
  <printOptions horizontalCentered="1"/>
  <pageMargins left="0.751388888888889" right="0.751388888888889" top="1" bottom="1" header="0.511805555555556" footer="0.511805555555556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小樊的</dc:creator>
  <cp:keywords/>
  <dc:description/>
  <cp:lastModifiedBy>蔡锋</cp:lastModifiedBy>
  <cp:lastPrinted>2021-06-21T07:13:21Z</cp:lastPrinted>
  <dcterms:created xsi:type="dcterms:W3CDTF">2019-05-24T03:23:00Z</dcterms:created>
  <dcterms:modified xsi:type="dcterms:W3CDTF">2021-06-21T07:13:28Z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