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7" windowHeight="13123" activeTab="0"/>
  </bookViews>
  <sheets>
    <sheet name="以此为准" sheetId="1" r:id="rId1"/>
  </sheets>
  <definedNames>
    <definedName name="_xlnm.Print_Area" localSheetId="0">'以此为准'!$A$1:$AJ$95</definedName>
    <definedName name="_xlnm.Print_Titles" localSheetId="0">'以此为准'!$2:$7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<sst xmlns="http://schemas.openxmlformats.org/spreadsheetml/2006/main" count="130" uniqueCount="128">
  <si>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  </t>
  </si>
  <si>
    <t>单位：万元</t>
  </si>
  <si>
    <t>区县</t>
  </si>
  <si>
    <t>单位</t>
  </si>
  <si>
    <t>农村订单定向免费医学生培养</t>
  </si>
  <si>
    <t>住院医师规范化培训项目</t>
  </si>
  <si>
    <t>公共卫生医师规范化培训</t>
  </si>
  <si>
    <t>紧缺人才培养项目</t>
  </si>
  <si>
    <t>县乡村卫生人才能力提升培训项目</t>
  </si>
  <si>
    <t>万名医师支援农村工程</t>
  </si>
  <si>
    <t>实际拨付资金</t>
  </si>
  <si>
    <t>小计</t>
  </si>
  <si>
    <t>住院医师规范化培训</t>
  </si>
  <si>
    <t>住院医师规范化培训（西藏代培）</t>
  </si>
  <si>
    <t>专科医师规范化培训</t>
  </si>
  <si>
    <t>补足2020年住培重点专业资金</t>
  </si>
  <si>
    <t>2021年计划住培重点专业基地拨付资金</t>
  </si>
  <si>
    <t>绩效考核奖励经费</t>
  </si>
  <si>
    <t>住培师资培训</t>
  </si>
  <si>
    <t>助理全科医生培训</t>
  </si>
  <si>
    <t>全科医生转岗培训</t>
  </si>
  <si>
    <t>儿科医师转岗培训</t>
  </si>
  <si>
    <t>精神科医师转岗培训</t>
  </si>
  <si>
    <t>麻醉医师培训</t>
  </si>
  <si>
    <t>康复医师培训</t>
  </si>
  <si>
    <t>临床药师培训</t>
  </si>
  <si>
    <t>出生缺陷防治培训</t>
  </si>
  <si>
    <t>院前急救医务人员培训</t>
  </si>
  <si>
    <t>基层产科医师培训</t>
  </si>
  <si>
    <t>疾控机构骨干</t>
  </si>
  <si>
    <t>老年医学人才</t>
  </si>
  <si>
    <t>县级医院骨干专科医师培训</t>
  </si>
  <si>
    <t>中西部地区县级儿童保健人员</t>
  </si>
  <si>
    <t>乡镇卫生院、社区卫生服务中心骨干全科医生</t>
  </si>
  <si>
    <t>乡村医生</t>
  </si>
  <si>
    <t>乡镇卫生院、社区卫生服务中心骨干人员</t>
  </si>
  <si>
    <t>老年医学骨干医师</t>
  </si>
  <si>
    <t>医养结合机构医生</t>
  </si>
  <si>
    <t>老年医学科和医养结合机构护士</t>
  </si>
  <si>
    <t>总    计</t>
  </si>
  <si>
    <t>市级小计</t>
  </si>
  <si>
    <t>市卫生健康委机关</t>
  </si>
  <si>
    <t xml:space="preserve">    陆军军医大学第一附属医院（西南医院）</t>
  </si>
  <si>
    <t xml:space="preserve">    陆军军医大学第二附属医院（新桥医院）</t>
  </si>
  <si>
    <t xml:space="preserve">    陆军特色医学中心</t>
  </si>
  <si>
    <t xml:space="preserve">    陆军第958医院</t>
  </si>
  <si>
    <t xml:space="preserve">    武警重庆市总队医院</t>
  </si>
  <si>
    <t>市疾控中心</t>
  </si>
  <si>
    <t>重医附一院</t>
  </si>
  <si>
    <t>重医附二院</t>
  </si>
  <si>
    <t>重医儿童医院</t>
  </si>
  <si>
    <t>市人民医院</t>
  </si>
  <si>
    <t>市中医院</t>
  </si>
  <si>
    <t>重庆医药高等专科学校</t>
  </si>
  <si>
    <t>重医口腔医院</t>
  </si>
  <si>
    <t>重医永川医院</t>
  </si>
  <si>
    <t>重医附属大学城医院</t>
  </si>
  <si>
    <t>市急救医疗中心</t>
  </si>
  <si>
    <t>市肿瘤医院</t>
  </si>
  <si>
    <t>市妇幼保健院</t>
  </si>
  <si>
    <t>市第六人民医院</t>
  </si>
  <si>
    <t>市精卫中心</t>
  </si>
  <si>
    <t>市卫生服务中心</t>
  </si>
  <si>
    <t>区县小计</t>
  </si>
  <si>
    <t>九龙坡区</t>
  </si>
  <si>
    <t>九龙坡区中医院</t>
  </si>
  <si>
    <t>南岸区</t>
  </si>
  <si>
    <t>北碚区</t>
  </si>
  <si>
    <t>市第九人民医院</t>
  </si>
  <si>
    <t>北碚区中医院</t>
  </si>
  <si>
    <t>巴南区</t>
  </si>
  <si>
    <t>巴南区人民医院</t>
  </si>
  <si>
    <t>涪陵区</t>
  </si>
  <si>
    <t>涪陵中心医院</t>
  </si>
  <si>
    <t>涪陵区中医院</t>
  </si>
  <si>
    <t>长寿区</t>
  </si>
  <si>
    <t>长寿区人民医院</t>
  </si>
  <si>
    <t>江津区</t>
  </si>
  <si>
    <t>江津区中心医院</t>
  </si>
  <si>
    <t>江津区中医院</t>
  </si>
  <si>
    <t>合川区</t>
  </si>
  <si>
    <t>合川区人民医院</t>
  </si>
  <si>
    <t>永川区</t>
  </si>
  <si>
    <t>永川区中医院</t>
  </si>
  <si>
    <t>南川区</t>
  </si>
  <si>
    <t>南川区人民医院</t>
  </si>
  <si>
    <t>綦江区</t>
  </si>
  <si>
    <t>綦江区人民医院</t>
  </si>
  <si>
    <t>铜梁区</t>
  </si>
  <si>
    <t>铜梁区中医院</t>
  </si>
  <si>
    <t>大足区</t>
  </si>
  <si>
    <t>大足区人民医院</t>
  </si>
  <si>
    <t>荣昌区</t>
  </si>
  <si>
    <t>荣昌区人民医院</t>
  </si>
  <si>
    <t>璧山区</t>
  </si>
  <si>
    <t>璧山区人民医院</t>
  </si>
  <si>
    <t>万州区</t>
  </si>
  <si>
    <t>重庆三峡医药高等专科学校</t>
  </si>
  <si>
    <t>重庆大学附属三峡医院</t>
  </si>
  <si>
    <t>丰都县</t>
  </si>
  <si>
    <t>丰都县人民医院</t>
  </si>
  <si>
    <t>垫江县</t>
  </si>
  <si>
    <t>垫江县人民医院</t>
  </si>
  <si>
    <t>垫江县中医院</t>
  </si>
  <si>
    <t>忠县</t>
  </si>
  <si>
    <t>忠县人民医院</t>
  </si>
  <si>
    <t>开州区</t>
  </si>
  <si>
    <t>开州区人民医院</t>
  </si>
  <si>
    <t>云阳县</t>
  </si>
  <si>
    <t>云阳县人民医院</t>
  </si>
  <si>
    <t>云阳县中医院</t>
  </si>
  <si>
    <t>巫山县</t>
  </si>
  <si>
    <t>巫山县人民医院</t>
  </si>
  <si>
    <t>黔江区</t>
  </si>
  <si>
    <t>黔江中心医院</t>
  </si>
  <si>
    <t>酉阳县</t>
  </si>
  <si>
    <t>酉阳县人民医院</t>
  </si>
  <si>
    <t>秀山县</t>
  </si>
  <si>
    <t>秀山县人民医院</t>
  </si>
  <si>
    <t>两江新区</t>
  </si>
  <si>
    <t>两江新区第一人民医院</t>
  </si>
  <si>
    <t>其中：</t>
  </si>
  <si>
    <t>机关</t>
  </si>
  <si>
    <t>重庆医科大学</t>
  </si>
  <si>
    <t>序号</t>
  </si>
  <si>
    <t>市第五人民医院</t>
  </si>
  <si>
    <t>附件1</t>
  </si>
  <si>
    <t xml:space="preserve">2021年医疗服务与保障能力提升（卫生健康人才培养）中央补助资金（第二批）分配表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</si>
</sst>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Tahoma"/>
      <family val="2"/>
    </font>
    <font>
      <sz val="12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b/>
      <sz val="9"/>
      <name val="方正仿宋_GBK"/>
      <family val="4"/>
    </font>
    <font>
      <sz val="9"/>
      <name val="方正仿宋_GBK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41" applyFill="1">
      <alignment vertical="center"/>
      <protection/>
    </xf>
    <xf numFmtId="0" fontId="2" fillId="0" borderId="0" xfId="41" applyFont="1" applyFill="1">
      <alignment vertical="center"/>
      <protection/>
    </xf>
    <xf numFmtId="0" fontId="2" fillId="0" borderId="0" xfId="41" applyFill="1" applyAlignment="1">
      <alignment horizontal="center" vertical="center"/>
      <protection/>
    </xf>
    <xf numFmtId="0" fontId="3" fillId="0" borderId="0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41" applyNumberFormat="1" applyFont="1" applyFill="1" applyAlignment="1" applyProtection="1">
      <alignment horizontal="right" vertical="center" wrapText="1"/>
      <protection/>
    </xf>
    <xf numFmtId="0" fontId="2" fillId="0" borderId="0" xfId="41" applyFill="1" applyAlignment="1">
      <alignment vertical="center" wrapText="1"/>
      <protection/>
    </xf>
    <xf numFmtId="0" fontId="50" fillId="0" borderId="10" xfId="41" applyNumberFormat="1" applyFont="1" applyFill="1" applyBorder="1" applyAlignment="1">
      <alignment horizontal="center" vertical="center" wrapText="1"/>
      <protection/>
    </xf>
    <xf numFmtId="0" fontId="50" fillId="0" borderId="11" xfId="41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41" applyFont="1" applyFill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10" fillId="0" borderId="10" xfId="41" applyNumberFormat="1" applyFont="1" applyFill="1" applyBorder="1">
      <alignment vertical="center"/>
      <protection/>
    </xf>
    <xf numFmtId="177" fontId="10" fillId="0" borderId="12" xfId="41" applyNumberFormat="1" applyFont="1" applyFill="1" applyBorder="1">
      <alignment vertical="center"/>
      <protection/>
    </xf>
    <xf numFmtId="177" fontId="10" fillId="0" borderId="12" xfId="41" applyNumberFormat="1" applyFont="1" applyFill="1" applyBorder="1" applyAlignment="1">
      <alignment horizontal="center" vertical="center"/>
      <protection/>
    </xf>
    <xf numFmtId="177" fontId="10" fillId="0" borderId="14" xfId="41" applyNumberFormat="1" applyFont="1" applyFill="1" applyBorder="1">
      <alignment vertical="center"/>
      <protection/>
    </xf>
    <xf numFmtId="177" fontId="10" fillId="0" borderId="0" xfId="41" applyNumberFormat="1" applyFont="1" applyFill="1">
      <alignment vertical="center"/>
      <protection/>
    </xf>
    <xf numFmtId="177" fontId="10" fillId="0" borderId="15" xfId="41" applyNumberFormat="1" applyFont="1" applyFill="1" applyBorder="1">
      <alignment vertical="center"/>
      <protection/>
    </xf>
    <xf numFmtId="177" fontId="10" fillId="0" borderId="16" xfId="41" applyNumberFormat="1" applyFont="1" applyFill="1" applyBorder="1">
      <alignment vertical="center"/>
      <protection/>
    </xf>
    <xf numFmtId="177" fontId="10" fillId="0" borderId="10" xfId="41" applyNumberFormat="1" applyFont="1" applyFill="1" applyBorder="1" applyAlignment="1">
      <alignment horizontal="center" vertical="center"/>
      <protection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0" borderId="17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>
      <alignment vertical="center"/>
      <protection/>
    </xf>
    <xf numFmtId="0" fontId="51" fillId="0" borderId="0" xfId="0" applyFont="1" applyAlignment="1">
      <alignment vertical="center"/>
    </xf>
    <xf numFmtId="0" fontId="5" fillId="0" borderId="0" xfId="41" applyFont="1" applyFill="1" applyAlignment="1">
      <alignment horizontal="center" vertical="center"/>
      <protection/>
    </xf>
    <xf numFmtId="0" fontId="50" fillId="0" borderId="10" xfId="41" applyNumberFormat="1" applyFont="1" applyFill="1" applyBorder="1" applyAlignment="1">
      <alignment horizontal="center" vertical="center" wrapText="1"/>
      <protection/>
    </xf>
    <xf numFmtId="0" fontId="50" fillId="0" borderId="13" xfId="41" applyNumberFormat="1" applyFont="1" applyFill="1" applyBorder="1" applyAlignment="1">
      <alignment horizontal="center" vertical="center" wrapText="1"/>
      <protection/>
    </xf>
    <xf numFmtId="0" fontId="50" fillId="0" borderId="12" xfId="41" applyNumberFormat="1" applyFont="1" applyFill="1" applyBorder="1" applyAlignment="1">
      <alignment horizontal="center" vertical="center" wrapText="1"/>
      <protection/>
    </xf>
    <xf numFmtId="0" fontId="50" fillId="0" borderId="11" xfId="41" applyNumberFormat="1" applyFont="1" applyFill="1" applyBorder="1" applyAlignment="1">
      <alignment horizontal="center" vertical="center" wrapText="1"/>
      <protection/>
    </xf>
    <xf numFmtId="0" fontId="5" fillId="0" borderId="18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41" applyNumberFormat="1" applyFont="1" applyFill="1" applyBorder="1" applyAlignment="1" applyProtection="1">
      <alignment vertical="center" wrapText="1"/>
      <protection locked="0"/>
    </xf>
    <xf numFmtId="0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0" xfId="41" applyNumberFormat="1" applyFont="1" applyFill="1" applyBorder="1" applyAlignment="1" applyProtection="1">
      <alignment horizontal="left" vertical="center"/>
      <protection locked="0"/>
    </xf>
    <xf numFmtId="0" fontId="50" fillId="0" borderId="10" xfId="4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4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>
      <alignment horizontal="left" vertical="center"/>
    </xf>
    <xf numFmtId="0" fontId="5" fillId="0" borderId="10" xfId="41" applyFont="1" applyFill="1" applyBorder="1" applyAlignment="1" applyProtection="1">
      <alignment horizontal="left" vertical="center"/>
      <protection locked="0"/>
    </xf>
    <xf numFmtId="0" fontId="5" fillId="33" borderId="10" xfId="41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4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41" applyNumberFormat="1" applyFont="1" applyFill="1" applyBorder="1" applyAlignment="1" applyProtection="1">
      <alignment horizontal="right" vertical="center" wrapText="1"/>
      <protection/>
    </xf>
    <xf numFmtId="0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4" fillId="0" borderId="0" xfId="41" applyNumberFormat="1" applyFont="1" applyFill="1" applyBorder="1" applyAlignment="1" applyProtection="1">
      <alignment horizontal="right" vertical="center" wrapText="1"/>
      <protection/>
    </xf>
    <xf numFmtId="0" fontId="2" fillId="0" borderId="0" xfId="41" applyNumberFormat="1" applyFont="1" applyFill="1" applyAlignment="1" applyProtection="1">
      <alignment horizontal="center" vertical="center" wrapText="1"/>
      <protection/>
    </xf>
    <xf numFmtId="0" fontId="4" fillId="0" borderId="0" xfId="41" applyNumberFormat="1" applyFont="1" applyFill="1" applyAlignment="1" applyProtection="1">
      <alignment horizontal="center" vertical="center" wrapText="1"/>
      <protection/>
    </xf>
    <xf numFmtId="0" fontId="5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50" fillId="0" borderId="22" xfId="41" applyNumberFormat="1" applyFont="1" applyFill="1" applyBorder="1" applyAlignment="1">
      <alignment horizontal="center" vertical="center" wrapText="1"/>
      <protection/>
    </xf>
    <xf numFmtId="0" fontId="50" fillId="0" borderId="23" xfId="41" applyNumberFormat="1" applyFont="1" applyFill="1" applyBorder="1" applyAlignment="1">
      <alignment horizontal="center" vertical="center" wrapText="1"/>
      <protection/>
    </xf>
    <xf numFmtId="0" fontId="50" fillId="0" borderId="14" xfId="41" applyNumberFormat="1" applyFont="1" applyFill="1" applyBorder="1" applyAlignment="1">
      <alignment horizontal="center" vertical="center" wrapText="1"/>
      <protection/>
    </xf>
    <xf numFmtId="0" fontId="50" fillId="0" borderId="11" xfId="41" applyFont="1" applyFill="1" applyBorder="1" applyAlignment="1" applyProtection="1">
      <alignment horizontal="center" vertical="center" wrapText="1"/>
      <protection locked="0"/>
    </xf>
    <xf numFmtId="0" fontId="50" fillId="0" borderId="17" xfId="41" applyFont="1" applyFill="1" applyBorder="1" applyAlignment="1" applyProtection="1">
      <alignment horizontal="center" vertical="center" wrapText="1"/>
      <protection locked="0"/>
    </xf>
    <xf numFmtId="0" fontId="5" fillId="0" borderId="10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 applyProtection="1">
      <alignment horizontal="center" vertical="center"/>
      <protection locked="0"/>
    </xf>
    <xf numFmtId="0" fontId="5" fillId="0" borderId="10" xfId="4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30" fillId="0" borderId="0" xfId="41" applyFont="1" applyFill="1" applyAlignment="1">
      <alignment horizontal="left" vertical="center"/>
      <protection/>
    </xf>
    <xf numFmtId="0" fontId="31" fillId="0" borderId="0" xfId="41" applyNumberFormat="1" applyFont="1" applyFill="1" applyAlignment="1" applyProtection="1">
      <alignment horizontal="center" vertical="top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V95"/>
  <sheetViews>
    <sheetView tabSelected="1" zoomScale="90" zoomScaleNormal="90" zoomScaleSheetLayoutView="100" zoomScalePageLayoutView="0" workbookViewId="0" topLeftCell="A1">
      <pane xSplit="3" ySplit="6" topLeftCell="D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89" sqref="S89"/>
    </sheetView>
  </sheetViews>
  <sheetFormatPr defaultColWidth="9.00390625" defaultRowHeight="15"/>
  <cols>
    <col min="1" max="1" width="3.00390625" style="1" customWidth="1"/>
    <col min="2" max="2" width="7.421875" style="1" customWidth="1"/>
    <col min="3" max="3" width="17.140625" style="1" customWidth="1"/>
    <col min="4" max="4" width="4.57421875" style="1" customWidth="1"/>
    <col min="5" max="6" width="6.140625" style="1" customWidth="1"/>
    <col min="7" max="9" width="5.7109375" style="1" customWidth="1"/>
    <col min="10" max="10" width="6.140625" style="1" customWidth="1"/>
    <col min="11" max="14" width="5.7109375" style="1" customWidth="1"/>
    <col min="15" max="15" width="6.28125" style="1" customWidth="1"/>
    <col min="16" max="16" width="5.7109375" style="2" customWidth="1"/>
    <col min="17" max="29" width="5.7109375" style="1" customWidth="1"/>
    <col min="30" max="30" width="5.140625" style="1" customWidth="1"/>
    <col min="31" max="31" width="4.57421875" style="1" customWidth="1"/>
    <col min="32" max="32" width="5.00390625" style="1" customWidth="1"/>
    <col min="33" max="33" width="5.421875" style="1" customWidth="1"/>
    <col min="34" max="34" width="5.140625" style="1" customWidth="1"/>
    <col min="35" max="35" width="5.00390625" style="3" customWidth="1"/>
    <col min="36" max="36" width="7.28125" style="1" customWidth="1"/>
    <col min="37" max="37" width="21.28125" style="1" customWidth="1"/>
    <col min="38" max="16384" width="9.00390625" style="1" customWidth="1"/>
  </cols>
  <sheetData>
    <row r="1" spans="1:2" ht="18">
      <c r="A1" s="75" t="s">
        <v>126</v>
      </c>
      <c r="B1" s="75"/>
    </row>
    <row r="2" spans="1:36" ht="30" customHeight="1">
      <c r="A2" s="76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36" ht="21" customHeight="1">
      <c r="B3" s="4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7"/>
      <c r="Q3" s="57"/>
      <c r="R3" s="58"/>
      <c r="S3" s="58"/>
      <c r="T3" s="58"/>
      <c r="U3" s="58"/>
      <c r="V3" s="58"/>
      <c r="W3" s="58"/>
      <c r="X3" s="58"/>
      <c r="Y3" s="59"/>
      <c r="Z3" s="59"/>
      <c r="AA3" s="59"/>
      <c r="AB3" s="59"/>
      <c r="AC3" s="59"/>
      <c r="AD3" s="59"/>
      <c r="AE3" s="59"/>
      <c r="AF3" s="59"/>
      <c r="AG3" s="59"/>
      <c r="AH3" s="5"/>
      <c r="AI3" s="60" t="s">
        <v>1</v>
      </c>
      <c r="AJ3" s="61"/>
    </row>
    <row r="4" spans="1:36" ht="28.5" customHeight="1">
      <c r="A4" s="68" t="s">
        <v>124</v>
      </c>
      <c r="B4" s="46" t="s">
        <v>2</v>
      </c>
      <c r="C4" s="46" t="s">
        <v>3</v>
      </c>
      <c r="D4" s="66" t="s">
        <v>4</v>
      </c>
      <c r="E4" s="41" t="s">
        <v>5</v>
      </c>
      <c r="F4" s="41"/>
      <c r="G4" s="41"/>
      <c r="H4" s="41"/>
      <c r="I4" s="41"/>
      <c r="J4" s="41"/>
      <c r="K4" s="41"/>
      <c r="L4" s="41"/>
      <c r="M4" s="62"/>
      <c r="N4" s="41" t="s">
        <v>6</v>
      </c>
      <c r="O4" s="63" t="s">
        <v>7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 t="s">
        <v>8</v>
      </c>
      <c r="AD4" s="63"/>
      <c r="AE4" s="63"/>
      <c r="AF4" s="63"/>
      <c r="AG4" s="63"/>
      <c r="AH4" s="65"/>
      <c r="AI4" s="35" t="s">
        <v>9</v>
      </c>
      <c r="AJ4" s="35" t="s">
        <v>10</v>
      </c>
    </row>
    <row r="5" spans="1:36" ht="39" customHeight="1">
      <c r="A5" s="68"/>
      <c r="B5" s="46"/>
      <c r="C5" s="46"/>
      <c r="D5" s="66"/>
      <c r="E5" s="67" t="s">
        <v>11</v>
      </c>
      <c r="F5" s="56" t="s">
        <v>12</v>
      </c>
      <c r="G5" s="56" t="s">
        <v>13</v>
      </c>
      <c r="H5" s="56" t="s">
        <v>14</v>
      </c>
      <c r="I5" s="56" t="s">
        <v>15</v>
      </c>
      <c r="J5" s="56" t="s">
        <v>16</v>
      </c>
      <c r="K5" s="37" t="s">
        <v>17</v>
      </c>
      <c r="L5" s="37" t="s">
        <v>18</v>
      </c>
      <c r="M5" s="39" t="s">
        <v>19</v>
      </c>
      <c r="N5" s="41"/>
      <c r="O5" s="42" t="s">
        <v>11</v>
      </c>
      <c r="P5" s="33" t="s">
        <v>20</v>
      </c>
      <c r="Q5" s="33" t="s">
        <v>21</v>
      </c>
      <c r="R5" s="33" t="s">
        <v>22</v>
      </c>
      <c r="S5" s="33" t="s">
        <v>23</v>
      </c>
      <c r="T5" s="33" t="s">
        <v>24</v>
      </c>
      <c r="U5" s="33" t="s">
        <v>25</v>
      </c>
      <c r="V5" s="33" t="s">
        <v>26</v>
      </c>
      <c r="W5" s="33" t="s">
        <v>27</v>
      </c>
      <c r="X5" s="33" t="s">
        <v>28</v>
      </c>
      <c r="Y5" s="33" t="s">
        <v>29</v>
      </c>
      <c r="Z5" s="33" t="s">
        <v>30</v>
      </c>
      <c r="AA5" s="33"/>
      <c r="AB5" s="36"/>
      <c r="AC5" s="33" t="s">
        <v>11</v>
      </c>
      <c r="AD5" s="33" t="s">
        <v>31</v>
      </c>
      <c r="AE5" s="33" t="s">
        <v>32</v>
      </c>
      <c r="AF5" s="33" t="s">
        <v>33</v>
      </c>
      <c r="AG5" s="33" t="s">
        <v>34</v>
      </c>
      <c r="AH5" s="33" t="s">
        <v>35</v>
      </c>
      <c r="AI5" s="35"/>
      <c r="AJ5" s="35"/>
    </row>
    <row r="6" spans="1:36" ht="73.5" customHeight="1">
      <c r="A6" s="68"/>
      <c r="B6" s="46"/>
      <c r="C6" s="46"/>
      <c r="D6" s="66"/>
      <c r="E6" s="46"/>
      <c r="F6" s="41"/>
      <c r="G6" s="41"/>
      <c r="H6" s="41"/>
      <c r="I6" s="41"/>
      <c r="J6" s="41"/>
      <c r="K6" s="38"/>
      <c r="L6" s="38"/>
      <c r="M6" s="40"/>
      <c r="N6" s="41"/>
      <c r="O6" s="42"/>
      <c r="P6" s="33"/>
      <c r="Q6" s="33"/>
      <c r="R6" s="33"/>
      <c r="S6" s="33"/>
      <c r="T6" s="33"/>
      <c r="U6" s="33"/>
      <c r="V6" s="33"/>
      <c r="W6" s="33"/>
      <c r="X6" s="33"/>
      <c r="Y6" s="33"/>
      <c r="Z6" s="7" t="s">
        <v>36</v>
      </c>
      <c r="AA6" s="7" t="s">
        <v>37</v>
      </c>
      <c r="AB6" s="8" t="s">
        <v>38</v>
      </c>
      <c r="AC6" s="33"/>
      <c r="AD6" s="34"/>
      <c r="AE6" s="34"/>
      <c r="AF6" s="34"/>
      <c r="AG6" s="34"/>
      <c r="AH6" s="33"/>
      <c r="AI6" s="35"/>
      <c r="AJ6" s="35"/>
    </row>
    <row r="7" spans="1:36" ht="18.75" customHeight="1">
      <c r="A7" s="69" t="s">
        <v>39</v>
      </c>
      <c r="B7" s="69"/>
      <c r="C7" s="69"/>
      <c r="D7" s="9">
        <f>D8+D33</f>
        <v>89</v>
      </c>
      <c r="E7" s="14">
        <f aca="true" t="shared" si="0" ref="E7:AJ7">E8+E33</f>
        <v>8832.8</v>
      </c>
      <c r="F7" s="14">
        <f t="shared" si="0"/>
        <v>6696</v>
      </c>
      <c r="G7" s="14">
        <f t="shared" si="0"/>
        <v>45</v>
      </c>
      <c r="H7" s="14">
        <f t="shared" si="0"/>
        <v>441</v>
      </c>
      <c r="I7" s="14">
        <f t="shared" si="0"/>
        <v>200</v>
      </c>
      <c r="J7" s="14">
        <f t="shared" si="0"/>
        <v>481.2</v>
      </c>
      <c r="K7" s="14">
        <f t="shared" si="0"/>
        <v>100</v>
      </c>
      <c r="L7" s="14">
        <f t="shared" si="0"/>
        <v>33.6</v>
      </c>
      <c r="M7" s="14">
        <f t="shared" si="0"/>
        <v>836</v>
      </c>
      <c r="N7" s="14">
        <f t="shared" si="0"/>
        <v>147</v>
      </c>
      <c r="O7" s="14">
        <f t="shared" si="0"/>
        <v>1248</v>
      </c>
      <c r="P7" s="14">
        <f t="shared" si="0"/>
        <v>420</v>
      </c>
      <c r="Q7" s="14">
        <f t="shared" si="0"/>
        <v>114</v>
      </c>
      <c r="R7" s="14">
        <f t="shared" si="0"/>
        <v>75</v>
      </c>
      <c r="S7" s="14">
        <f t="shared" si="0"/>
        <v>22.5</v>
      </c>
      <c r="T7" s="14">
        <f t="shared" si="0"/>
        <v>15</v>
      </c>
      <c r="U7" s="14">
        <f t="shared" si="0"/>
        <v>203</v>
      </c>
      <c r="V7" s="14">
        <f t="shared" si="0"/>
        <v>108</v>
      </c>
      <c r="W7" s="14">
        <f t="shared" si="0"/>
        <v>54</v>
      </c>
      <c r="X7" s="14">
        <f t="shared" si="0"/>
        <v>108</v>
      </c>
      <c r="Y7" s="14">
        <f t="shared" si="0"/>
        <v>28.8</v>
      </c>
      <c r="Z7" s="14">
        <f t="shared" si="0"/>
        <v>64.8</v>
      </c>
      <c r="AA7" s="14">
        <f t="shared" si="0"/>
        <v>22.7</v>
      </c>
      <c r="AB7" s="14">
        <f t="shared" si="0"/>
        <v>12.2</v>
      </c>
      <c r="AC7" s="14">
        <f t="shared" si="0"/>
        <v>897.2</v>
      </c>
      <c r="AD7" s="14">
        <f t="shared" si="0"/>
        <v>72</v>
      </c>
      <c r="AE7" s="14">
        <f t="shared" si="0"/>
        <v>7.2</v>
      </c>
      <c r="AF7" s="14">
        <f t="shared" si="0"/>
        <v>99</v>
      </c>
      <c r="AG7" s="14">
        <f t="shared" si="0"/>
        <v>326</v>
      </c>
      <c r="AH7" s="14">
        <f t="shared" si="0"/>
        <v>393</v>
      </c>
      <c r="AI7" s="14">
        <f t="shared" si="0"/>
        <v>168</v>
      </c>
      <c r="AJ7" s="14">
        <f t="shared" si="0"/>
        <v>11382</v>
      </c>
    </row>
    <row r="8" spans="1:36" ht="18.75" customHeight="1">
      <c r="A8" s="69" t="s">
        <v>40</v>
      </c>
      <c r="B8" s="69"/>
      <c r="C8" s="69"/>
      <c r="D8" s="10">
        <f>D9+SUM(D18:D32)</f>
        <v>89</v>
      </c>
      <c r="E8" s="15">
        <f>E9+SUM(E17:E32)</f>
        <v>6347.799999999999</v>
      </c>
      <c r="F8" s="16">
        <f aca="true" t="shared" si="1" ref="F8:AJ8">F9+SUM(F17:F32)</f>
        <v>4347</v>
      </c>
      <c r="G8" s="16">
        <f t="shared" si="1"/>
        <v>45</v>
      </c>
      <c r="H8" s="16">
        <f t="shared" si="1"/>
        <v>441</v>
      </c>
      <c r="I8" s="16">
        <f t="shared" si="1"/>
        <v>200</v>
      </c>
      <c r="J8" s="16">
        <f t="shared" si="1"/>
        <v>481.2</v>
      </c>
      <c r="K8" s="16">
        <f t="shared" si="1"/>
        <v>100</v>
      </c>
      <c r="L8" s="16">
        <f t="shared" si="1"/>
        <v>33.6</v>
      </c>
      <c r="M8" s="16">
        <f t="shared" si="1"/>
        <v>700</v>
      </c>
      <c r="N8" s="16">
        <f t="shared" si="1"/>
        <v>147</v>
      </c>
      <c r="O8" s="16">
        <f t="shared" si="1"/>
        <v>1189</v>
      </c>
      <c r="P8" s="16">
        <f t="shared" si="1"/>
        <v>390</v>
      </c>
      <c r="Q8" s="16">
        <f t="shared" si="1"/>
        <v>114</v>
      </c>
      <c r="R8" s="16">
        <f t="shared" si="1"/>
        <v>75</v>
      </c>
      <c r="S8" s="16">
        <f t="shared" si="1"/>
        <v>22.5</v>
      </c>
      <c r="T8" s="16">
        <f t="shared" si="1"/>
        <v>15</v>
      </c>
      <c r="U8" s="16">
        <f t="shared" si="1"/>
        <v>174</v>
      </c>
      <c r="V8" s="16">
        <f t="shared" si="1"/>
        <v>108</v>
      </c>
      <c r="W8" s="16">
        <f t="shared" si="1"/>
        <v>54</v>
      </c>
      <c r="X8" s="16">
        <f t="shared" si="1"/>
        <v>108</v>
      </c>
      <c r="Y8" s="16">
        <f t="shared" si="1"/>
        <v>28.8</v>
      </c>
      <c r="Z8" s="16">
        <f t="shared" si="1"/>
        <v>64.8</v>
      </c>
      <c r="AA8" s="16">
        <f t="shared" si="1"/>
        <v>22.7</v>
      </c>
      <c r="AB8" s="16">
        <f t="shared" si="1"/>
        <v>12.2</v>
      </c>
      <c r="AC8" s="16">
        <f t="shared" si="1"/>
        <v>452.2</v>
      </c>
      <c r="AD8" s="16">
        <f t="shared" si="1"/>
        <v>72</v>
      </c>
      <c r="AE8" s="16">
        <f t="shared" si="1"/>
        <v>7.2</v>
      </c>
      <c r="AF8" s="16">
        <f t="shared" si="1"/>
        <v>99</v>
      </c>
      <c r="AG8" s="16">
        <f t="shared" si="1"/>
        <v>130</v>
      </c>
      <c r="AH8" s="16">
        <f t="shared" si="1"/>
        <v>144</v>
      </c>
      <c r="AI8" s="16">
        <f t="shared" si="1"/>
        <v>104</v>
      </c>
      <c r="AJ8" s="16">
        <f t="shared" si="1"/>
        <v>8329</v>
      </c>
    </row>
    <row r="9" spans="1:36" ht="18.75" customHeight="1">
      <c r="A9" s="30">
        <v>1</v>
      </c>
      <c r="B9" s="51" t="s">
        <v>41</v>
      </c>
      <c r="C9" s="51"/>
      <c r="D9" s="12">
        <f>SUM(D11:D16)</f>
        <v>89</v>
      </c>
      <c r="E9" s="17">
        <f aca="true" t="shared" si="2" ref="E9:AJ9">SUM(E10:E16)</f>
        <v>3137.2</v>
      </c>
      <c r="F9" s="17">
        <f t="shared" si="2"/>
        <v>1638</v>
      </c>
      <c r="G9" s="17">
        <f t="shared" si="2"/>
        <v>0</v>
      </c>
      <c r="H9" s="17">
        <f t="shared" si="2"/>
        <v>198</v>
      </c>
      <c r="I9" s="17">
        <f t="shared" si="2"/>
        <v>70</v>
      </c>
      <c r="J9" s="17">
        <f t="shared" si="2"/>
        <v>481.2</v>
      </c>
      <c r="K9" s="17">
        <f t="shared" si="2"/>
        <v>50</v>
      </c>
      <c r="L9" s="17">
        <f t="shared" si="2"/>
        <v>0</v>
      </c>
      <c r="M9" s="17">
        <f t="shared" si="2"/>
        <v>700</v>
      </c>
      <c r="N9" s="17">
        <f t="shared" si="2"/>
        <v>0</v>
      </c>
      <c r="O9" s="17">
        <f t="shared" si="2"/>
        <v>75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75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42</v>
      </c>
      <c r="AD9" s="17">
        <f t="shared" si="2"/>
        <v>42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3343.2</v>
      </c>
    </row>
    <row r="10" spans="1:36" ht="18.75" customHeight="1">
      <c r="A10" s="30"/>
      <c r="B10" s="30" t="s">
        <v>121</v>
      </c>
      <c r="C10" s="30" t="s">
        <v>122</v>
      </c>
      <c r="D10" s="12"/>
      <c r="E10" s="17">
        <f>SUM(F10:M10)</f>
        <v>1231.2</v>
      </c>
      <c r="F10" s="17"/>
      <c r="G10" s="17"/>
      <c r="H10" s="17"/>
      <c r="I10" s="17"/>
      <c r="J10" s="17">
        <v>481.2</v>
      </c>
      <c r="K10" s="17">
        <v>50</v>
      </c>
      <c r="L10" s="17"/>
      <c r="M10" s="17">
        <v>700</v>
      </c>
      <c r="N10" s="17"/>
      <c r="O10" s="17"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>
        <v>0</v>
      </c>
      <c r="AD10" s="17"/>
      <c r="AE10" s="17"/>
      <c r="AF10" s="17"/>
      <c r="AG10" s="17"/>
      <c r="AH10" s="19"/>
      <c r="AI10" s="17"/>
      <c r="AJ10" s="19">
        <f>ROUND(D10+E10+N10+O10+AC10+AI10,2)</f>
        <v>1231.2</v>
      </c>
    </row>
    <row r="11" spans="1:36" ht="18.75" customHeight="1">
      <c r="A11" s="30"/>
      <c r="B11" s="49" t="s">
        <v>123</v>
      </c>
      <c r="C11" s="49"/>
      <c r="D11" s="12">
        <v>89</v>
      </c>
      <c r="E11" s="17">
        <f aca="true" t="shared" si="3" ref="E11:E90">SUM(F11:M11)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 aca="true" t="shared" si="4" ref="O11:O16">SUM(P11:AB11)</f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f>SUM(AD11:AH11)</f>
        <v>0</v>
      </c>
      <c r="AD11" s="17"/>
      <c r="AE11" s="17"/>
      <c r="AF11" s="17"/>
      <c r="AG11" s="20"/>
      <c r="AH11" s="21"/>
      <c r="AI11" s="22"/>
      <c r="AJ11" s="19">
        <f aca="true" t="shared" si="5" ref="AJ11:AJ90">ROUND(D11+E11+N11+O11+AC11+AI11,2)</f>
        <v>89</v>
      </c>
    </row>
    <row r="12" spans="1:37" ht="18.75" customHeight="1">
      <c r="A12" s="30"/>
      <c r="B12" s="55" t="s">
        <v>42</v>
      </c>
      <c r="C12" s="49"/>
      <c r="D12" s="12"/>
      <c r="E12" s="17">
        <f t="shared" si="3"/>
        <v>598</v>
      </c>
      <c r="F12" s="17">
        <v>501</v>
      </c>
      <c r="G12" s="17"/>
      <c r="H12" s="17">
        <v>57</v>
      </c>
      <c r="I12" s="17">
        <v>40</v>
      </c>
      <c r="J12" s="17"/>
      <c r="K12" s="17"/>
      <c r="L12" s="17"/>
      <c r="M12" s="17"/>
      <c r="N12" s="17"/>
      <c r="O12" s="17">
        <f t="shared" si="4"/>
        <v>22.5</v>
      </c>
      <c r="P12" s="17"/>
      <c r="Q12" s="17"/>
      <c r="R12" s="17"/>
      <c r="S12" s="17"/>
      <c r="T12" s="17"/>
      <c r="U12" s="17">
        <v>22.5</v>
      </c>
      <c r="V12" s="17"/>
      <c r="W12" s="17"/>
      <c r="X12" s="17"/>
      <c r="Y12" s="17"/>
      <c r="Z12" s="17"/>
      <c r="AA12" s="17"/>
      <c r="AB12" s="17"/>
      <c r="AC12" s="17">
        <f aca="true" t="shared" si="6" ref="AC12:AC17">SUM(AD12:AH12)</f>
        <v>10.5</v>
      </c>
      <c r="AD12" s="17">
        <v>10.5</v>
      </c>
      <c r="AE12" s="17"/>
      <c r="AF12" s="17"/>
      <c r="AG12" s="20"/>
      <c r="AH12" s="21"/>
      <c r="AI12" s="22"/>
      <c r="AJ12" s="19">
        <f t="shared" si="5"/>
        <v>631</v>
      </c>
      <c r="AK12" s="6"/>
    </row>
    <row r="13" spans="1:36" ht="18.75" customHeight="1">
      <c r="A13" s="30"/>
      <c r="B13" s="55" t="s">
        <v>43</v>
      </c>
      <c r="C13" s="49"/>
      <c r="D13" s="12"/>
      <c r="E13" s="17">
        <f t="shared" si="3"/>
        <v>579</v>
      </c>
      <c r="F13" s="17">
        <v>465</v>
      </c>
      <c r="G13" s="17"/>
      <c r="H13" s="17">
        <v>114</v>
      </c>
      <c r="I13" s="17"/>
      <c r="J13" s="17"/>
      <c r="K13" s="17"/>
      <c r="L13" s="17"/>
      <c r="M13" s="17"/>
      <c r="N13" s="17"/>
      <c r="O13" s="17">
        <f t="shared" si="4"/>
        <v>30</v>
      </c>
      <c r="P13" s="17"/>
      <c r="Q13" s="17"/>
      <c r="R13" s="17"/>
      <c r="S13" s="17"/>
      <c r="T13" s="17"/>
      <c r="U13" s="17">
        <v>30</v>
      </c>
      <c r="V13" s="17"/>
      <c r="W13" s="17"/>
      <c r="X13" s="17"/>
      <c r="Y13" s="17"/>
      <c r="Z13" s="17"/>
      <c r="AA13" s="17"/>
      <c r="AB13" s="17"/>
      <c r="AC13" s="17">
        <f t="shared" si="6"/>
        <v>15</v>
      </c>
      <c r="AD13" s="17">
        <v>15</v>
      </c>
      <c r="AE13" s="17"/>
      <c r="AF13" s="17"/>
      <c r="AG13" s="20"/>
      <c r="AH13" s="21"/>
      <c r="AI13" s="22"/>
      <c r="AJ13" s="19">
        <f t="shared" si="5"/>
        <v>624</v>
      </c>
    </row>
    <row r="14" spans="1:36" ht="18.75" customHeight="1">
      <c r="A14" s="30"/>
      <c r="B14" s="55" t="s">
        <v>44</v>
      </c>
      <c r="C14" s="49"/>
      <c r="D14" s="12"/>
      <c r="E14" s="17">
        <f t="shared" si="3"/>
        <v>516</v>
      </c>
      <c r="F14" s="17">
        <v>459</v>
      </c>
      <c r="G14" s="17"/>
      <c r="H14" s="17">
        <v>27</v>
      </c>
      <c r="I14" s="17">
        <v>30</v>
      </c>
      <c r="J14" s="17"/>
      <c r="K14" s="17"/>
      <c r="L14" s="17"/>
      <c r="M14" s="17"/>
      <c r="N14" s="17"/>
      <c r="O14" s="17">
        <f t="shared" si="4"/>
        <v>22.5</v>
      </c>
      <c r="P14" s="17"/>
      <c r="Q14" s="17"/>
      <c r="R14" s="17"/>
      <c r="S14" s="17"/>
      <c r="T14" s="17"/>
      <c r="U14" s="17">
        <v>22.5</v>
      </c>
      <c r="V14" s="17"/>
      <c r="W14" s="17"/>
      <c r="X14" s="17"/>
      <c r="Y14" s="17"/>
      <c r="Z14" s="17"/>
      <c r="AA14" s="17"/>
      <c r="AB14" s="17"/>
      <c r="AC14" s="17">
        <f t="shared" si="6"/>
        <v>16.5</v>
      </c>
      <c r="AD14" s="17">
        <v>16.5</v>
      </c>
      <c r="AE14" s="17"/>
      <c r="AF14" s="17"/>
      <c r="AG14" s="20"/>
      <c r="AH14" s="21"/>
      <c r="AI14" s="22"/>
      <c r="AJ14" s="19">
        <f t="shared" si="5"/>
        <v>555</v>
      </c>
    </row>
    <row r="15" spans="1:36" ht="18.75" customHeight="1">
      <c r="A15" s="30"/>
      <c r="B15" s="55" t="s">
        <v>45</v>
      </c>
      <c r="C15" s="49"/>
      <c r="D15" s="12"/>
      <c r="E15" s="17">
        <f t="shared" si="3"/>
        <v>153</v>
      </c>
      <c r="F15" s="17">
        <v>153</v>
      </c>
      <c r="G15" s="17"/>
      <c r="H15" s="17"/>
      <c r="I15" s="17"/>
      <c r="J15" s="17"/>
      <c r="K15" s="17"/>
      <c r="L15" s="17"/>
      <c r="M15" s="17"/>
      <c r="N15" s="17"/>
      <c r="O15" s="17">
        <f t="shared" si="4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>
        <f t="shared" si="6"/>
        <v>0</v>
      </c>
      <c r="AD15" s="17"/>
      <c r="AE15" s="17"/>
      <c r="AF15" s="17"/>
      <c r="AG15" s="20"/>
      <c r="AH15" s="21"/>
      <c r="AI15" s="22"/>
      <c r="AJ15" s="19">
        <f t="shared" si="5"/>
        <v>153</v>
      </c>
    </row>
    <row r="16" spans="1:36" ht="18.75" customHeight="1">
      <c r="A16" s="30"/>
      <c r="B16" s="55" t="s">
        <v>46</v>
      </c>
      <c r="C16" s="49"/>
      <c r="D16" s="12"/>
      <c r="E16" s="17">
        <f t="shared" si="3"/>
        <v>60</v>
      </c>
      <c r="F16" s="17">
        <v>60</v>
      </c>
      <c r="G16" s="17"/>
      <c r="H16" s="17"/>
      <c r="I16" s="17"/>
      <c r="J16" s="17"/>
      <c r="K16" s="17"/>
      <c r="L16" s="17"/>
      <c r="M16" s="17"/>
      <c r="N16" s="17"/>
      <c r="O16" s="17">
        <f t="shared" si="4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f t="shared" si="6"/>
        <v>0</v>
      </c>
      <c r="AD16" s="17"/>
      <c r="AE16" s="17"/>
      <c r="AF16" s="17"/>
      <c r="AG16" s="20"/>
      <c r="AH16" s="21"/>
      <c r="AI16" s="22"/>
      <c r="AJ16" s="19">
        <f t="shared" si="5"/>
        <v>60</v>
      </c>
    </row>
    <row r="17" spans="1:36" ht="18.75" customHeight="1">
      <c r="A17" s="30">
        <v>2</v>
      </c>
      <c r="B17" s="49" t="s">
        <v>47</v>
      </c>
      <c r="C17" s="49"/>
      <c r="D17" s="12"/>
      <c r="E17" s="17">
        <f t="shared" si="3"/>
        <v>0</v>
      </c>
      <c r="F17" s="17"/>
      <c r="G17" s="17"/>
      <c r="H17" s="17"/>
      <c r="I17" s="17"/>
      <c r="J17" s="17"/>
      <c r="K17" s="17"/>
      <c r="L17" s="17"/>
      <c r="M17" s="17"/>
      <c r="N17" s="17">
        <v>147</v>
      </c>
      <c r="O17" s="17">
        <f aca="true" t="shared" si="7" ref="O17:O32">SUM(P17:AB17)</f>
        <v>28.8</v>
      </c>
      <c r="P17" s="17"/>
      <c r="Q17" s="17"/>
      <c r="R17" s="17"/>
      <c r="S17" s="17"/>
      <c r="T17" s="17"/>
      <c r="U17" s="17"/>
      <c r="V17" s="17"/>
      <c r="W17" s="17"/>
      <c r="X17" s="17"/>
      <c r="Y17" s="18">
        <v>28.8</v>
      </c>
      <c r="Z17" s="17"/>
      <c r="AA17" s="17"/>
      <c r="AB17" s="17"/>
      <c r="AC17" s="17">
        <f t="shared" si="6"/>
        <v>0</v>
      </c>
      <c r="AD17" s="17"/>
      <c r="AE17" s="17"/>
      <c r="AF17" s="17"/>
      <c r="AG17" s="20"/>
      <c r="AH17" s="21"/>
      <c r="AI17" s="22"/>
      <c r="AJ17" s="19">
        <f t="shared" si="5"/>
        <v>175.8</v>
      </c>
    </row>
    <row r="18" spans="1:36" ht="18.75" customHeight="1">
      <c r="A18" s="30">
        <v>3</v>
      </c>
      <c r="B18" s="49" t="s">
        <v>48</v>
      </c>
      <c r="C18" s="49"/>
      <c r="D18" s="12"/>
      <c r="E18" s="17">
        <f t="shared" si="3"/>
        <v>547</v>
      </c>
      <c r="F18" s="17">
        <v>360</v>
      </c>
      <c r="G18" s="17">
        <v>15</v>
      </c>
      <c r="H18" s="17">
        <v>102</v>
      </c>
      <c r="I18" s="17">
        <v>70</v>
      </c>
      <c r="J18" s="17"/>
      <c r="K18" s="17"/>
      <c r="L18" s="17"/>
      <c r="M18" s="17"/>
      <c r="N18" s="17"/>
      <c r="O18" s="17">
        <f t="shared" si="7"/>
        <v>447.59999999999997</v>
      </c>
      <c r="P18" s="17">
        <v>301.5</v>
      </c>
      <c r="Q18" s="17"/>
      <c r="R18" s="17"/>
      <c r="S18" s="17">
        <v>22.5</v>
      </c>
      <c r="T18" s="17"/>
      <c r="U18" s="17">
        <v>12</v>
      </c>
      <c r="V18" s="17"/>
      <c r="W18" s="17">
        <v>11.9</v>
      </c>
      <c r="X18" s="17"/>
      <c r="Y18" s="17"/>
      <c r="Z18" s="17">
        <v>64.8</v>
      </c>
      <c r="AA18" s="17">
        <v>22.7</v>
      </c>
      <c r="AB18" s="17">
        <v>12.2</v>
      </c>
      <c r="AC18" s="17">
        <f aca="true" t="shared" si="8" ref="AC18:AC32">SUM(AD18:AH18)</f>
        <v>13.5</v>
      </c>
      <c r="AD18" s="17">
        <v>13.5</v>
      </c>
      <c r="AE18" s="17"/>
      <c r="AF18" s="17"/>
      <c r="AG18" s="20"/>
      <c r="AH18" s="21"/>
      <c r="AI18" s="22">
        <v>26</v>
      </c>
      <c r="AJ18" s="19">
        <f t="shared" si="5"/>
        <v>1034.1</v>
      </c>
    </row>
    <row r="19" spans="1:36" ht="18.75" customHeight="1">
      <c r="A19" s="30">
        <v>4</v>
      </c>
      <c r="B19" s="49" t="s">
        <v>49</v>
      </c>
      <c r="C19" s="49"/>
      <c r="D19" s="12"/>
      <c r="E19" s="17">
        <f t="shared" si="3"/>
        <v>552</v>
      </c>
      <c r="F19" s="17">
        <v>459</v>
      </c>
      <c r="G19" s="17">
        <v>9</v>
      </c>
      <c r="H19" s="17">
        <v>54</v>
      </c>
      <c r="I19" s="17">
        <v>30</v>
      </c>
      <c r="J19" s="17"/>
      <c r="K19" s="17"/>
      <c r="L19" s="17"/>
      <c r="M19" s="17"/>
      <c r="N19" s="17"/>
      <c r="O19" s="17">
        <f t="shared" si="7"/>
        <v>48.3</v>
      </c>
      <c r="P19" s="17"/>
      <c r="Q19" s="17"/>
      <c r="R19" s="17"/>
      <c r="S19" s="17"/>
      <c r="T19" s="17">
        <v>15</v>
      </c>
      <c r="U19" s="17">
        <v>22.5</v>
      </c>
      <c r="V19" s="17"/>
      <c r="W19" s="17">
        <v>10.8</v>
      </c>
      <c r="X19" s="17"/>
      <c r="Y19" s="17"/>
      <c r="Z19" s="17"/>
      <c r="AA19" s="17"/>
      <c r="AB19" s="17"/>
      <c r="AC19" s="17">
        <f t="shared" si="8"/>
        <v>12</v>
      </c>
      <c r="AD19" s="17">
        <v>12</v>
      </c>
      <c r="AE19" s="17"/>
      <c r="AF19" s="17"/>
      <c r="AG19" s="20"/>
      <c r="AH19" s="21"/>
      <c r="AI19" s="22">
        <v>27</v>
      </c>
      <c r="AJ19" s="19">
        <f t="shared" si="5"/>
        <v>639.3</v>
      </c>
    </row>
    <row r="20" spans="1:36" ht="18.75" customHeight="1">
      <c r="A20" s="30">
        <v>5</v>
      </c>
      <c r="B20" s="49" t="s">
        <v>50</v>
      </c>
      <c r="C20" s="49"/>
      <c r="D20" s="12"/>
      <c r="E20" s="17">
        <f t="shared" si="3"/>
        <v>372</v>
      </c>
      <c r="F20" s="17">
        <v>267</v>
      </c>
      <c r="G20" s="17">
        <v>6</v>
      </c>
      <c r="H20" s="17">
        <v>69</v>
      </c>
      <c r="I20" s="17">
        <v>30</v>
      </c>
      <c r="J20" s="17"/>
      <c r="K20" s="17"/>
      <c r="L20" s="17"/>
      <c r="M20" s="17"/>
      <c r="N20" s="17"/>
      <c r="O20" s="17">
        <f t="shared" si="7"/>
        <v>114</v>
      </c>
      <c r="P20" s="17"/>
      <c r="Q20" s="17">
        <v>114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f t="shared" si="8"/>
        <v>0</v>
      </c>
      <c r="AD20" s="17"/>
      <c r="AE20" s="17"/>
      <c r="AF20" s="17"/>
      <c r="AG20" s="20"/>
      <c r="AH20" s="21"/>
      <c r="AI20" s="22">
        <v>12</v>
      </c>
      <c r="AJ20" s="19">
        <f t="shared" si="5"/>
        <v>498</v>
      </c>
    </row>
    <row r="21" spans="1:36" ht="18.75" customHeight="1">
      <c r="A21" s="30">
        <v>6</v>
      </c>
      <c r="B21" s="49" t="s">
        <v>51</v>
      </c>
      <c r="C21" s="49"/>
      <c r="D21" s="12"/>
      <c r="E21" s="17">
        <f t="shared" si="3"/>
        <v>234</v>
      </c>
      <c r="F21" s="17">
        <v>234</v>
      </c>
      <c r="G21" s="17"/>
      <c r="H21" s="17"/>
      <c r="I21" s="17"/>
      <c r="J21" s="17"/>
      <c r="K21" s="17"/>
      <c r="L21" s="17"/>
      <c r="M21" s="17"/>
      <c r="N21" s="17"/>
      <c r="O21" s="17">
        <f t="shared" si="7"/>
        <v>26.2</v>
      </c>
      <c r="P21" s="17"/>
      <c r="Q21" s="17"/>
      <c r="R21" s="17"/>
      <c r="S21" s="17"/>
      <c r="T21" s="17"/>
      <c r="U21" s="17">
        <v>16.5</v>
      </c>
      <c r="V21" s="17"/>
      <c r="W21" s="17">
        <v>9.7</v>
      </c>
      <c r="X21" s="17"/>
      <c r="Y21" s="17"/>
      <c r="Z21" s="17"/>
      <c r="AA21" s="17"/>
      <c r="AB21" s="17"/>
      <c r="AC21" s="17">
        <f t="shared" si="8"/>
        <v>4.5</v>
      </c>
      <c r="AD21" s="17">
        <v>4.5</v>
      </c>
      <c r="AE21" s="17"/>
      <c r="AF21" s="17"/>
      <c r="AG21" s="20"/>
      <c r="AH21" s="21"/>
      <c r="AI21" s="22">
        <v>13</v>
      </c>
      <c r="AJ21" s="19">
        <f t="shared" si="5"/>
        <v>277.7</v>
      </c>
    </row>
    <row r="22" spans="1:36" ht="18.75" customHeight="1">
      <c r="A22" s="30">
        <v>7</v>
      </c>
      <c r="B22" s="49" t="s">
        <v>52</v>
      </c>
      <c r="C22" s="49"/>
      <c r="D22" s="12"/>
      <c r="E22" s="17">
        <f t="shared" si="3"/>
        <v>222</v>
      </c>
      <c r="F22" s="17">
        <v>222</v>
      </c>
      <c r="G22" s="17"/>
      <c r="H22" s="17"/>
      <c r="I22" s="17"/>
      <c r="J22" s="17"/>
      <c r="K22" s="17"/>
      <c r="L22" s="17"/>
      <c r="M22" s="17"/>
      <c r="N22" s="17"/>
      <c r="O22" s="17">
        <f t="shared" si="7"/>
        <v>10.8</v>
      </c>
      <c r="P22" s="17"/>
      <c r="Q22" s="17"/>
      <c r="R22" s="17"/>
      <c r="S22" s="17"/>
      <c r="T22" s="17"/>
      <c r="U22" s="17"/>
      <c r="V22" s="17"/>
      <c r="W22" s="17">
        <v>10.8</v>
      </c>
      <c r="X22" s="17"/>
      <c r="Y22" s="17"/>
      <c r="Z22" s="17"/>
      <c r="AA22" s="17"/>
      <c r="AB22" s="17"/>
      <c r="AC22" s="17">
        <f t="shared" si="8"/>
        <v>0</v>
      </c>
      <c r="AD22" s="17"/>
      <c r="AE22" s="17"/>
      <c r="AF22" s="17"/>
      <c r="AG22" s="20"/>
      <c r="AH22" s="23"/>
      <c r="AI22" s="22"/>
      <c r="AJ22" s="19">
        <f t="shared" si="5"/>
        <v>232.8</v>
      </c>
    </row>
    <row r="23" spans="1:36" ht="18.75" customHeight="1">
      <c r="A23" s="30">
        <v>8</v>
      </c>
      <c r="B23" s="49" t="s">
        <v>53</v>
      </c>
      <c r="C23" s="49"/>
      <c r="D23" s="12"/>
      <c r="E23" s="17">
        <f t="shared" si="3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7"/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24"/>
      <c r="Z23" s="18"/>
      <c r="AA23" s="18"/>
      <c r="AB23" s="18"/>
      <c r="AC23" s="17">
        <f t="shared" si="8"/>
        <v>373</v>
      </c>
      <c r="AD23" s="17"/>
      <c r="AE23" s="17"/>
      <c r="AF23" s="17">
        <v>99</v>
      </c>
      <c r="AG23" s="17">
        <v>130</v>
      </c>
      <c r="AH23" s="19">
        <v>144</v>
      </c>
      <c r="AI23" s="22"/>
      <c r="AJ23" s="19">
        <f t="shared" si="5"/>
        <v>373</v>
      </c>
    </row>
    <row r="24" spans="1:36" ht="18.75" customHeight="1">
      <c r="A24" s="30">
        <v>9</v>
      </c>
      <c r="B24" s="49" t="s">
        <v>54</v>
      </c>
      <c r="C24" s="49"/>
      <c r="D24" s="12"/>
      <c r="E24" s="17">
        <f t="shared" si="3"/>
        <v>150</v>
      </c>
      <c r="F24" s="17">
        <v>129</v>
      </c>
      <c r="G24" s="17">
        <v>3</v>
      </c>
      <c r="H24" s="17">
        <v>18</v>
      </c>
      <c r="I24" s="17"/>
      <c r="J24" s="17"/>
      <c r="K24" s="17"/>
      <c r="L24" s="17"/>
      <c r="M24" s="17"/>
      <c r="N24" s="17"/>
      <c r="O24" s="17">
        <f t="shared" si="7"/>
        <v>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f t="shared" si="8"/>
        <v>0</v>
      </c>
      <c r="AD24" s="17"/>
      <c r="AE24" s="17"/>
      <c r="AF24" s="17"/>
      <c r="AG24" s="20"/>
      <c r="AH24" s="25"/>
      <c r="AI24" s="22"/>
      <c r="AJ24" s="19">
        <f t="shared" si="5"/>
        <v>150</v>
      </c>
    </row>
    <row r="25" spans="1:36" ht="18.75" customHeight="1">
      <c r="A25" s="30">
        <v>10</v>
      </c>
      <c r="B25" s="49" t="s">
        <v>55</v>
      </c>
      <c r="C25" s="49"/>
      <c r="D25" s="12"/>
      <c r="E25" s="17">
        <f t="shared" si="3"/>
        <v>282</v>
      </c>
      <c r="F25" s="17">
        <v>282</v>
      </c>
      <c r="G25" s="17"/>
      <c r="H25" s="17"/>
      <c r="I25" s="17"/>
      <c r="J25" s="17"/>
      <c r="K25" s="17"/>
      <c r="L25" s="17"/>
      <c r="M25" s="17"/>
      <c r="N25" s="17"/>
      <c r="O25" s="17">
        <f t="shared" si="7"/>
        <v>103.5</v>
      </c>
      <c r="P25" s="17">
        <v>88.5</v>
      </c>
      <c r="Q25" s="17"/>
      <c r="R25" s="17"/>
      <c r="S25" s="17"/>
      <c r="T25" s="17"/>
      <c r="U25" s="17">
        <v>15</v>
      </c>
      <c r="V25" s="17"/>
      <c r="W25" s="17"/>
      <c r="X25" s="17"/>
      <c r="Y25" s="17"/>
      <c r="Z25" s="17"/>
      <c r="AA25" s="17"/>
      <c r="AB25" s="17"/>
      <c r="AC25" s="17">
        <f t="shared" si="8"/>
        <v>0</v>
      </c>
      <c r="AD25" s="17"/>
      <c r="AE25" s="17"/>
      <c r="AF25" s="17"/>
      <c r="AG25" s="20"/>
      <c r="AH25" s="21"/>
      <c r="AI25" s="22">
        <v>12</v>
      </c>
      <c r="AJ25" s="19">
        <f t="shared" si="5"/>
        <v>397.5</v>
      </c>
    </row>
    <row r="26" spans="1:36" ht="18.75" customHeight="1">
      <c r="A26" s="30">
        <v>11</v>
      </c>
      <c r="B26" s="49" t="s">
        <v>56</v>
      </c>
      <c r="C26" s="49"/>
      <c r="D26" s="12"/>
      <c r="E26" s="17">
        <f t="shared" si="3"/>
        <v>105</v>
      </c>
      <c r="F26" s="17">
        <v>105</v>
      </c>
      <c r="G26" s="17"/>
      <c r="H26" s="17"/>
      <c r="I26" s="17"/>
      <c r="J26" s="17"/>
      <c r="K26" s="17"/>
      <c r="L26" s="17"/>
      <c r="M26" s="17"/>
      <c r="N26" s="17"/>
      <c r="O26" s="17">
        <f t="shared" si="7"/>
        <v>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f t="shared" si="8"/>
        <v>0</v>
      </c>
      <c r="AD26" s="17"/>
      <c r="AE26" s="17"/>
      <c r="AF26" s="17"/>
      <c r="AG26" s="20"/>
      <c r="AH26" s="21"/>
      <c r="AI26" s="22"/>
      <c r="AJ26" s="19">
        <f t="shared" si="5"/>
        <v>105</v>
      </c>
    </row>
    <row r="27" spans="1:36" ht="18.75" customHeight="1">
      <c r="A27" s="30">
        <v>12</v>
      </c>
      <c r="B27" s="49" t="s">
        <v>57</v>
      </c>
      <c r="C27" s="49"/>
      <c r="D27" s="12"/>
      <c r="E27" s="17">
        <f t="shared" si="3"/>
        <v>252</v>
      </c>
      <c r="F27" s="17">
        <v>240</v>
      </c>
      <c r="G27" s="17">
        <v>12</v>
      </c>
      <c r="H27" s="17"/>
      <c r="I27" s="17"/>
      <c r="J27" s="17"/>
      <c r="K27" s="17"/>
      <c r="L27" s="17"/>
      <c r="M27" s="17"/>
      <c r="N27" s="17"/>
      <c r="O27" s="17">
        <f t="shared" si="7"/>
        <v>27.3</v>
      </c>
      <c r="P27" s="17"/>
      <c r="Q27" s="17"/>
      <c r="R27" s="17"/>
      <c r="S27" s="17"/>
      <c r="T27" s="17"/>
      <c r="U27" s="17">
        <v>16.5</v>
      </c>
      <c r="V27" s="17"/>
      <c r="W27" s="17">
        <v>10.8</v>
      </c>
      <c r="X27" s="17"/>
      <c r="Y27" s="17"/>
      <c r="Z27" s="17"/>
      <c r="AA27" s="17"/>
      <c r="AB27" s="17"/>
      <c r="AC27" s="17">
        <f t="shared" si="8"/>
        <v>0</v>
      </c>
      <c r="AD27" s="17"/>
      <c r="AE27" s="17"/>
      <c r="AF27" s="17"/>
      <c r="AG27" s="20"/>
      <c r="AH27" s="21"/>
      <c r="AI27" s="22">
        <v>12</v>
      </c>
      <c r="AJ27" s="19">
        <f t="shared" si="5"/>
        <v>291.3</v>
      </c>
    </row>
    <row r="28" spans="1:36" ht="18.75" customHeight="1">
      <c r="A28" s="30">
        <v>13</v>
      </c>
      <c r="B28" s="49" t="s">
        <v>58</v>
      </c>
      <c r="C28" s="49"/>
      <c r="D28" s="12"/>
      <c r="E28" s="17">
        <f t="shared" si="3"/>
        <v>126</v>
      </c>
      <c r="F28" s="17">
        <v>126</v>
      </c>
      <c r="G28" s="17"/>
      <c r="H28" s="17"/>
      <c r="I28" s="17"/>
      <c r="J28" s="17"/>
      <c r="K28" s="17"/>
      <c r="L28" s="17"/>
      <c r="M28" s="17"/>
      <c r="N28" s="17"/>
      <c r="O28" s="17">
        <f t="shared" si="7"/>
        <v>16.5</v>
      </c>
      <c r="P28" s="17"/>
      <c r="Q28" s="17"/>
      <c r="R28" s="17"/>
      <c r="S28" s="17"/>
      <c r="T28" s="17"/>
      <c r="U28" s="17">
        <v>16.5</v>
      </c>
      <c r="V28" s="17"/>
      <c r="W28" s="17"/>
      <c r="X28" s="17"/>
      <c r="Y28" s="17"/>
      <c r="Z28" s="17"/>
      <c r="AA28" s="17"/>
      <c r="AB28" s="17"/>
      <c r="AC28" s="17">
        <f t="shared" si="8"/>
        <v>0</v>
      </c>
      <c r="AD28" s="17"/>
      <c r="AE28" s="17"/>
      <c r="AF28" s="17"/>
      <c r="AG28" s="20"/>
      <c r="AH28" s="21"/>
      <c r="AI28" s="22">
        <v>2</v>
      </c>
      <c r="AJ28" s="19">
        <f t="shared" si="5"/>
        <v>144.5</v>
      </c>
    </row>
    <row r="29" spans="1:36" ht="18.75" customHeight="1">
      <c r="A29" s="30">
        <v>14</v>
      </c>
      <c r="B29" s="49" t="s">
        <v>59</v>
      </c>
      <c r="C29" s="49"/>
      <c r="D29" s="12"/>
      <c r="E29" s="17">
        <f t="shared" si="3"/>
        <v>168</v>
      </c>
      <c r="F29" s="17">
        <v>168</v>
      </c>
      <c r="G29" s="17"/>
      <c r="H29" s="17"/>
      <c r="I29" s="17"/>
      <c r="J29" s="17"/>
      <c r="K29" s="17"/>
      <c r="L29" s="17"/>
      <c r="M29" s="17"/>
      <c r="N29" s="17"/>
      <c r="O29" s="17">
        <f t="shared" si="7"/>
        <v>216</v>
      </c>
      <c r="P29" s="17"/>
      <c r="Q29" s="17"/>
      <c r="R29" s="17"/>
      <c r="S29" s="17"/>
      <c r="T29" s="17"/>
      <c r="U29" s="17"/>
      <c r="V29" s="17">
        <v>108</v>
      </c>
      <c r="W29" s="17"/>
      <c r="X29" s="17">
        <v>108</v>
      </c>
      <c r="Y29" s="17"/>
      <c r="Z29" s="17"/>
      <c r="AA29" s="17"/>
      <c r="AB29" s="17"/>
      <c r="AC29" s="17">
        <f t="shared" si="8"/>
        <v>7.2</v>
      </c>
      <c r="AD29" s="17"/>
      <c r="AE29" s="17">
        <v>7.2</v>
      </c>
      <c r="AF29" s="17"/>
      <c r="AG29" s="20"/>
      <c r="AH29" s="21"/>
      <c r="AI29" s="22"/>
      <c r="AJ29" s="19">
        <f t="shared" si="5"/>
        <v>391.2</v>
      </c>
    </row>
    <row r="30" spans="1:36" ht="18.75" customHeight="1">
      <c r="A30" s="30">
        <v>15</v>
      </c>
      <c r="B30" s="49" t="s">
        <v>60</v>
      </c>
      <c r="C30" s="49"/>
      <c r="D30" s="12"/>
      <c r="E30" s="17">
        <f t="shared" si="3"/>
        <v>72</v>
      </c>
      <c r="F30" s="17">
        <v>72</v>
      </c>
      <c r="G30" s="17"/>
      <c r="H30" s="17"/>
      <c r="I30" s="17"/>
      <c r="J30" s="17"/>
      <c r="K30" s="17"/>
      <c r="L30" s="17"/>
      <c r="M30" s="17"/>
      <c r="N30" s="17"/>
      <c r="O30" s="17">
        <f t="shared" si="7"/>
        <v>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f t="shared" si="8"/>
        <v>0</v>
      </c>
      <c r="AD30" s="17"/>
      <c r="AE30" s="17"/>
      <c r="AF30" s="17"/>
      <c r="AG30" s="20"/>
      <c r="AH30" s="21"/>
      <c r="AI30" s="22"/>
      <c r="AJ30" s="19">
        <f t="shared" si="5"/>
        <v>72</v>
      </c>
    </row>
    <row r="31" spans="1:36" ht="18.75" customHeight="1">
      <c r="A31" s="30">
        <v>16</v>
      </c>
      <c r="B31" s="49" t="s">
        <v>61</v>
      </c>
      <c r="C31" s="49"/>
      <c r="D31" s="12"/>
      <c r="E31" s="17">
        <f t="shared" si="3"/>
        <v>45</v>
      </c>
      <c r="F31" s="17">
        <v>45</v>
      </c>
      <c r="G31" s="17"/>
      <c r="H31" s="17"/>
      <c r="I31" s="17"/>
      <c r="J31" s="17"/>
      <c r="K31" s="17"/>
      <c r="L31" s="17"/>
      <c r="M31" s="17"/>
      <c r="N31" s="17"/>
      <c r="O31" s="17">
        <f t="shared" si="7"/>
        <v>75</v>
      </c>
      <c r="P31" s="17"/>
      <c r="Q31" s="17"/>
      <c r="R31" s="17">
        <v>75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>
        <f t="shared" si="8"/>
        <v>0</v>
      </c>
      <c r="AD31" s="17"/>
      <c r="AE31" s="17"/>
      <c r="AF31" s="17"/>
      <c r="AG31" s="20"/>
      <c r="AH31" s="21"/>
      <c r="AI31" s="22"/>
      <c r="AJ31" s="19">
        <f t="shared" si="5"/>
        <v>120</v>
      </c>
    </row>
    <row r="32" spans="1:36" ht="18.75" customHeight="1">
      <c r="A32" s="30">
        <v>17</v>
      </c>
      <c r="B32" s="49" t="s">
        <v>62</v>
      </c>
      <c r="C32" s="49"/>
      <c r="D32" s="12"/>
      <c r="E32" s="17">
        <f t="shared" si="3"/>
        <v>83.6</v>
      </c>
      <c r="F32" s="17"/>
      <c r="G32" s="17"/>
      <c r="H32" s="17"/>
      <c r="I32" s="17"/>
      <c r="J32" s="17"/>
      <c r="K32" s="17">
        <v>50</v>
      </c>
      <c r="L32" s="17">
        <v>33.6</v>
      </c>
      <c r="M32" s="17"/>
      <c r="N32" s="17"/>
      <c r="O32" s="17">
        <f t="shared" si="7"/>
        <v>0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f t="shared" si="8"/>
        <v>0</v>
      </c>
      <c r="AD32" s="17"/>
      <c r="AE32" s="17"/>
      <c r="AF32" s="17"/>
      <c r="AG32" s="20"/>
      <c r="AH32" s="26"/>
      <c r="AI32" s="27"/>
      <c r="AJ32" s="19">
        <f t="shared" si="5"/>
        <v>83.6</v>
      </c>
    </row>
    <row r="33" spans="1:36" ht="18.75" customHeight="1">
      <c r="A33" s="70" t="s">
        <v>63</v>
      </c>
      <c r="B33" s="70"/>
      <c r="C33" s="70"/>
      <c r="D33" s="12"/>
      <c r="E33" s="17">
        <f t="shared" si="3"/>
        <v>2485</v>
      </c>
      <c r="F33" s="17">
        <f aca="true" t="shared" si="9" ref="F33:AI33">+F34+F36+F38+F41+F43+F46+F48+F51+F53+F55+F57+F59+F61+F63+F65+F67+F70+F72+F75+F77+F79+F82+F84+F86+F88+F90</f>
        <v>2349</v>
      </c>
      <c r="G33" s="17">
        <f t="shared" si="9"/>
        <v>0</v>
      </c>
      <c r="H33" s="17">
        <f t="shared" si="9"/>
        <v>0</v>
      </c>
      <c r="I33" s="17">
        <f t="shared" si="9"/>
        <v>0</v>
      </c>
      <c r="J33" s="17">
        <f t="shared" si="9"/>
        <v>0</v>
      </c>
      <c r="K33" s="17">
        <f t="shared" si="9"/>
        <v>0</v>
      </c>
      <c r="L33" s="17">
        <f t="shared" si="9"/>
        <v>0</v>
      </c>
      <c r="M33" s="17">
        <f t="shared" si="9"/>
        <v>136</v>
      </c>
      <c r="N33" s="17">
        <f t="shared" si="9"/>
        <v>0</v>
      </c>
      <c r="O33" s="17">
        <f t="shared" si="9"/>
        <v>59</v>
      </c>
      <c r="P33" s="17">
        <f t="shared" si="9"/>
        <v>30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29</v>
      </c>
      <c r="V33" s="17">
        <f t="shared" si="9"/>
        <v>0</v>
      </c>
      <c r="W33" s="17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17">
        <f t="shared" si="9"/>
        <v>0</v>
      </c>
      <c r="AC33" s="17">
        <f t="shared" si="9"/>
        <v>445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17">
        <f t="shared" si="9"/>
        <v>196</v>
      </c>
      <c r="AH33" s="17">
        <f t="shared" si="9"/>
        <v>249</v>
      </c>
      <c r="AI33" s="17">
        <f t="shared" si="9"/>
        <v>64</v>
      </c>
      <c r="AJ33" s="19">
        <f t="shared" si="5"/>
        <v>3053</v>
      </c>
    </row>
    <row r="34" spans="1:36" ht="18.75" customHeight="1">
      <c r="A34" s="30">
        <v>1</v>
      </c>
      <c r="B34" s="49" t="s">
        <v>64</v>
      </c>
      <c r="C34" s="53"/>
      <c r="D34" s="12"/>
      <c r="E34" s="17">
        <f t="shared" si="3"/>
        <v>38</v>
      </c>
      <c r="F34" s="17">
        <f aca="true" t="shared" si="10" ref="F34:AI34">+F35</f>
        <v>0</v>
      </c>
      <c r="G34" s="17">
        <f t="shared" si="10"/>
        <v>0</v>
      </c>
      <c r="H34" s="17">
        <f t="shared" si="10"/>
        <v>0</v>
      </c>
      <c r="I34" s="17">
        <f t="shared" si="10"/>
        <v>0</v>
      </c>
      <c r="J34" s="17">
        <f t="shared" si="10"/>
        <v>0</v>
      </c>
      <c r="K34" s="17">
        <f t="shared" si="10"/>
        <v>0</v>
      </c>
      <c r="L34" s="17">
        <f t="shared" si="10"/>
        <v>0</v>
      </c>
      <c r="M34" s="17">
        <f t="shared" si="10"/>
        <v>38</v>
      </c>
      <c r="N34" s="17">
        <f t="shared" si="10"/>
        <v>0</v>
      </c>
      <c r="O34" s="17">
        <f t="shared" si="10"/>
        <v>0</v>
      </c>
      <c r="P34" s="17">
        <f t="shared" si="10"/>
        <v>0</v>
      </c>
      <c r="Q34" s="17">
        <f t="shared" si="10"/>
        <v>0</v>
      </c>
      <c r="R34" s="17">
        <f t="shared" si="10"/>
        <v>0</v>
      </c>
      <c r="S34" s="17">
        <f t="shared" si="10"/>
        <v>0</v>
      </c>
      <c r="T34" s="17">
        <f t="shared" si="10"/>
        <v>0</v>
      </c>
      <c r="U34" s="17">
        <f t="shared" si="10"/>
        <v>0</v>
      </c>
      <c r="V34" s="17">
        <f t="shared" si="10"/>
        <v>0</v>
      </c>
      <c r="W34" s="17">
        <f t="shared" si="10"/>
        <v>0</v>
      </c>
      <c r="X34" s="17">
        <f t="shared" si="10"/>
        <v>0</v>
      </c>
      <c r="Y34" s="17">
        <f t="shared" si="10"/>
        <v>0</v>
      </c>
      <c r="Z34" s="17">
        <f t="shared" si="10"/>
        <v>0</v>
      </c>
      <c r="AA34" s="17">
        <f t="shared" si="10"/>
        <v>0</v>
      </c>
      <c r="AB34" s="17">
        <f t="shared" si="10"/>
        <v>0</v>
      </c>
      <c r="AC34" s="17">
        <f t="shared" si="10"/>
        <v>0</v>
      </c>
      <c r="AD34" s="17">
        <f t="shared" si="10"/>
        <v>0</v>
      </c>
      <c r="AE34" s="17">
        <f t="shared" si="10"/>
        <v>0</v>
      </c>
      <c r="AF34" s="17">
        <f t="shared" si="10"/>
        <v>0</v>
      </c>
      <c r="AG34" s="17">
        <f t="shared" si="10"/>
        <v>0</v>
      </c>
      <c r="AH34" s="17">
        <f t="shared" si="10"/>
        <v>0</v>
      </c>
      <c r="AI34" s="17">
        <f t="shared" si="10"/>
        <v>0</v>
      </c>
      <c r="AJ34" s="19">
        <f t="shared" si="5"/>
        <v>38</v>
      </c>
    </row>
    <row r="35" spans="1:36" ht="18.75" customHeight="1">
      <c r="A35" s="30"/>
      <c r="B35" s="49" t="s">
        <v>65</v>
      </c>
      <c r="C35" s="49"/>
      <c r="D35" s="12"/>
      <c r="E35" s="17">
        <f t="shared" si="3"/>
        <v>38</v>
      </c>
      <c r="F35" s="17"/>
      <c r="G35" s="17"/>
      <c r="H35" s="17"/>
      <c r="I35" s="17"/>
      <c r="J35" s="17"/>
      <c r="K35" s="17"/>
      <c r="L35" s="17"/>
      <c r="M35" s="17">
        <v>38</v>
      </c>
      <c r="N35" s="17"/>
      <c r="O35" s="17">
        <v>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8">
        <v>0</v>
      </c>
      <c r="AD35" s="17"/>
      <c r="AE35" s="17"/>
      <c r="AF35" s="17"/>
      <c r="AG35" s="20"/>
      <c r="AH35" s="21"/>
      <c r="AI35" s="22"/>
      <c r="AJ35" s="19">
        <f t="shared" si="5"/>
        <v>38</v>
      </c>
    </row>
    <row r="36" spans="1:36" ht="18.75" customHeight="1">
      <c r="A36" s="30">
        <v>2</v>
      </c>
      <c r="B36" s="43" t="s">
        <v>66</v>
      </c>
      <c r="C36" s="44"/>
      <c r="D36" s="12"/>
      <c r="E36" s="17">
        <f t="shared" si="3"/>
        <v>171</v>
      </c>
      <c r="F36" s="17">
        <f>F37</f>
        <v>171</v>
      </c>
      <c r="G36" s="17">
        <f aca="true" t="shared" si="11" ref="G36:AI36">G37</f>
        <v>0</v>
      </c>
      <c r="H36" s="17">
        <f t="shared" si="11"/>
        <v>0</v>
      </c>
      <c r="I36" s="17">
        <f t="shared" si="11"/>
        <v>0</v>
      </c>
      <c r="J36" s="17">
        <f t="shared" si="11"/>
        <v>0</v>
      </c>
      <c r="K36" s="17">
        <f t="shared" si="11"/>
        <v>0</v>
      </c>
      <c r="L36" s="17">
        <f t="shared" si="11"/>
        <v>0</v>
      </c>
      <c r="M36" s="17">
        <f t="shared" si="11"/>
        <v>0</v>
      </c>
      <c r="N36" s="17">
        <f t="shared" si="11"/>
        <v>0</v>
      </c>
      <c r="O36" s="17">
        <f t="shared" si="11"/>
        <v>0</v>
      </c>
      <c r="P36" s="17">
        <f t="shared" si="11"/>
        <v>0</v>
      </c>
      <c r="Q36" s="17">
        <f t="shared" si="11"/>
        <v>0</v>
      </c>
      <c r="R36" s="17">
        <f t="shared" si="11"/>
        <v>0</v>
      </c>
      <c r="S36" s="17">
        <f t="shared" si="11"/>
        <v>0</v>
      </c>
      <c r="T36" s="17">
        <f t="shared" si="11"/>
        <v>0</v>
      </c>
      <c r="U36" s="17">
        <f t="shared" si="11"/>
        <v>0</v>
      </c>
      <c r="V36" s="17">
        <f t="shared" si="11"/>
        <v>0</v>
      </c>
      <c r="W36" s="17">
        <f t="shared" si="11"/>
        <v>0</v>
      </c>
      <c r="X36" s="17">
        <f t="shared" si="11"/>
        <v>0</v>
      </c>
      <c r="Y36" s="17">
        <f t="shared" si="11"/>
        <v>0</v>
      </c>
      <c r="Z36" s="17">
        <f t="shared" si="11"/>
        <v>0</v>
      </c>
      <c r="AA36" s="17">
        <f t="shared" si="11"/>
        <v>0</v>
      </c>
      <c r="AB36" s="17">
        <f t="shared" si="11"/>
        <v>0</v>
      </c>
      <c r="AC36" s="17">
        <f t="shared" si="11"/>
        <v>0</v>
      </c>
      <c r="AD36" s="17">
        <f t="shared" si="11"/>
        <v>0</v>
      </c>
      <c r="AE36" s="17">
        <f t="shared" si="11"/>
        <v>0</v>
      </c>
      <c r="AF36" s="17">
        <f t="shared" si="11"/>
        <v>0</v>
      </c>
      <c r="AG36" s="17">
        <f t="shared" si="11"/>
        <v>0</v>
      </c>
      <c r="AH36" s="17">
        <f t="shared" si="11"/>
        <v>0</v>
      </c>
      <c r="AI36" s="17">
        <f t="shared" si="11"/>
        <v>12</v>
      </c>
      <c r="AJ36" s="19">
        <f t="shared" si="5"/>
        <v>183</v>
      </c>
    </row>
    <row r="37" spans="1:36" ht="18.75" customHeight="1">
      <c r="A37" s="30"/>
      <c r="B37" s="43" t="s">
        <v>125</v>
      </c>
      <c r="C37" s="44"/>
      <c r="D37" s="12"/>
      <c r="E37" s="17">
        <f t="shared" si="3"/>
        <v>171</v>
      </c>
      <c r="F37" s="17">
        <v>171</v>
      </c>
      <c r="G37" s="17"/>
      <c r="H37" s="17"/>
      <c r="I37" s="17"/>
      <c r="J37" s="17"/>
      <c r="K37" s="17"/>
      <c r="L37" s="17"/>
      <c r="M37" s="17"/>
      <c r="N37" s="17"/>
      <c r="O37" s="17">
        <v>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8">
        <v>0</v>
      </c>
      <c r="AD37" s="17"/>
      <c r="AE37" s="17"/>
      <c r="AF37" s="17"/>
      <c r="AG37" s="20"/>
      <c r="AH37" s="21"/>
      <c r="AI37" s="22">
        <v>12</v>
      </c>
      <c r="AJ37" s="19">
        <f t="shared" si="5"/>
        <v>183</v>
      </c>
    </row>
    <row r="38" spans="1:36" ht="18.75" customHeight="1">
      <c r="A38" s="30">
        <v>3</v>
      </c>
      <c r="B38" s="48" t="s">
        <v>67</v>
      </c>
      <c r="C38" s="54"/>
      <c r="D38" s="12"/>
      <c r="E38" s="17">
        <f t="shared" si="3"/>
        <v>261</v>
      </c>
      <c r="F38" s="17">
        <f aca="true" t="shared" si="12" ref="F38:AI38">+F39+F40</f>
        <v>261</v>
      </c>
      <c r="G38" s="17">
        <f t="shared" si="12"/>
        <v>0</v>
      </c>
      <c r="H38" s="17">
        <f t="shared" si="12"/>
        <v>0</v>
      </c>
      <c r="I38" s="17">
        <f t="shared" si="12"/>
        <v>0</v>
      </c>
      <c r="J38" s="17">
        <f t="shared" si="12"/>
        <v>0</v>
      </c>
      <c r="K38" s="17">
        <f t="shared" si="12"/>
        <v>0</v>
      </c>
      <c r="L38" s="17">
        <f t="shared" si="12"/>
        <v>0</v>
      </c>
      <c r="M38" s="17">
        <f t="shared" si="12"/>
        <v>0</v>
      </c>
      <c r="N38" s="17">
        <f t="shared" si="12"/>
        <v>0</v>
      </c>
      <c r="O38" s="17">
        <f t="shared" si="12"/>
        <v>0</v>
      </c>
      <c r="P38" s="17">
        <f t="shared" si="12"/>
        <v>0</v>
      </c>
      <c r="Q38" s="17">
        <f t="shared" si="12"/>
        <v>0</v>
      </c>
      <c r="R38" s="17">
        <f t="shared" si="12"/>
        <v>0</v>
      </c>
      <c r="S38" s="17">
        <f t="shared" si="12"/>
        <v>0</v>
      </c>
      <c r="T38" s="17">
        <f t="shared" si="12"/>
        <v>0</v>
      </c>
      <c r="U38" s="17">
        <f t="shared" si="12"/>
        <v>0</v>
      </c>
      <c r="V38" s="17">
        <f t="shared" si="12"/>
        <v>0</v>
      </c>
      <c r="W38" s="17">
        <f t="shared" si="12"/>
        <v>0</v>
      </c>
      <c r="X38" s="17">
        <f t="shared" si="12"/>
        <v>0</v>
      </c>
      <c r="Y38" s="17">
        <f t="shared" si="12"/>
        <v>0</v>
      </c>
      <c r="Z38" s="17">
        <f t="shared" si="12"/>
        <v>0</v>
      </c>
      <c r="AA38" s="17">
        <f t="shared" si="12"/>
        <v>0</v>
      </c>
      <c r="AB38" s="17">
        <f t="shared" si="12"/>
        <v>0</v>
      </c>
      <c r="AC38" s="17">
        <f t="shared" si="12"/>
        <v>0</v>
      </c>
      <c r="AD38" s="17">
        <f t="shared" si="12"/>
        <v>0</v>
      </c>
      <c r="AE38" s="17">
        <f t="shared" si="12"/>
        <v>0</v>
      </c>
      <c r="AF38" s="17">
        <f t="shared" si="12"/>
        <v>0</v>
      </c>
      <c r="AG38" s="17">
        <f t="shared" si="12"/>
        <v>0</v>
      </c>
      <c r="AH38" s="17">
        <f t="shared" si="12"/>
        <v>0</v>
      </c>
      <c r="AI38" s="17">
        <f t="shared" si="12"/>
        <v>0</v>
      </c>
      <c r="AJ38" s="19">
        <f t="shared" si="5"/>
        <v>261</v>
      </c>
    </row>
    <row r="39" spans="1:36" ht="18.75" customHeight="1">
      <c r="A39" s="30"/>
      <c r="B39" s="49" t="s">
        <v>68</v>
      </c>
      <c r="C39" s="49"/>
      <c r="D39" s="12"/>
      <c r="E39" s="17">
        <f t="shared" si="3"/>
        <v>60</v>
      </c>
      <c r="F39" s="17">
        <v>60</v>
      </c>
      <c r="G39" s="17"/>
      <c r="H39" s="17"/>
      <c r="I39" s="17"/>
      <c r="J39" s="17"/>
      <c r="K39" s="17"/>
      <c r="L39" s="17"/>
      <c r="M39" s="17"/>
      <c r="N39" s="17"/>
      <c r="O39" s="17">
        <v>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>
        <v>0</v>
      </c>
      <c r="AD39" s="17"/>
      <c r="AE39" s="17"/>
      <c r="AF39" s="17"/>
      <c r="AG39" s="20"/>
      <c r="AH39" s="21"/>
      <c r="AI39" s="22"/>
      <c r="AJ39" s="19">
        <f t="shared" si="5"/>
        <v>60</v>
      </c>
    </row>
    <row r="40" spans="1:36" ht="18.75" customHeight="1">
      <c r="A40" s="30"/>
      <c r="B40" s="51" t="s">
        <v>69</v>
      </c>
      <c r="C40" s="51"/>
      <c r="D40" s="12"/>
      <c r="E40" s="17">
        <f t="shared" si="3"/>
        <v>201</v>
      </c>
      <c r="F40" s="17">
        <v>201</v>
      </c>
      <c r="G40" s="17"/>
      <c r="H40" s="17"/>
      <c r="I40" s="17"/>
      <c r="J40" s="17"/>
      <c r="K40" s="17"/>
      <c r="L40" s="17"/>
      <c r="M40" s="17"/>
      <c r="N40" s="17"/>
      <c r="O40" s="17">
        <v>0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8">
        <v>0</v>
      </c>
      <c r="AD40" s="17"/>
      <c r="AE40" s="17"/>
      <c r="AF40" s="17"/>
      <c r="AG40" s="20"/>
      <c r="AH40" s="21"/>
      <c r="AI40" s="22"/>
      <c r="AJ40" s="19">
        <f t="shared" si="5"/>
        <v>201</v>
      </c>
    </row>
    <row r="41" spans="1:36" ht="18.75" customHeight="1">
      <c r="A41" s="30">
        <v>4</v>
      </c>
      <c r="B41" s="43" t="s">
        <v>70</v>
      </c>
      <c r="C41" s="44"/>
      <c r="D41" s="12"/>
      <c r="E41" s="17">
        <f t="shared" si="3"/>
        <v>9</v>
      </c>
      <c r="F41" s="17">
        <f>F42</f>
        <v>9</v>
      </c>
      <c r="G41" s="17">
        <f aca="true" t="shared" si="13" ref="G41:AI41">G42</f>
        <v>0</v>
      </c>
      <c r="H41" s="17">
        <f t="shared" si="13"/>
        <v>0</v>
      </c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17">
        <f t="shared" si="13"/>
        <v>0</v>
      </c>
      <c r="N41" s="17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">
        <f t="shared" si="13"/>
        <v>0</v>
      </c>
      <c r="T41" s="17">
        <f t="shared" si="13"/>
        <v>0</v>
      </c>
      <c r="U41" s="17">
        <f t="shared" si="13"/>
        <v>0</v>
      </c>
      <c r="V41" s="17">
        <f t="shared" si="13"/>
        <v>0</v>
      </c>
      <c r="W41" s="17">
        <f t="shared" si="13"/>
        <v>0</v>
      </c>
      <c r="X41" s="17">
        <f t="shared" si="13"/>
        <v>0</v>
      </c>
      <c r="Y41" s="17">
        <f t="shared" si="13"/>
        <v>0</v>
      </c>
      <c r="Z41" s="17">
        <f t="shared" si="13"/>
        <v>0</v>
      </c>
      <c r="AA41" s="17">
        <f t="shared" si="13"/>
        <v>0</v>
      </c>
      <c r="AB41" s="17">
        <f t="shared" si="13"/>
        <v>0</v>
      </c>
      <c r="AC41" s="17">
        <f t="shared" si="13"/>
        <v>0</v>
      </c>
      <c r="AD41" s="17">
        <f t="shared" si="13"/>
        <v>0</v>
      </c>
      <c r="AE41" s="17">
        <f t="shared" si="13"/>
        <v>0</v>
      </c>
      <c r="AF41" s="17">
        <f t="shared" si="13"/>
        <v>0</v>
      </c>
      <c r="AG41" s="17">
        <f t="shared" si="13"/>
        <v>0</v>
      </c>
      <c r="AH41" s="17">
        <f t="shared" si="13"/>
        <v>0</v>
      </c>
      <c r="AI41" s="17">
        <f t="shared" si="13"/>
        <v>0</v>
      </c>
      <c r="AJ41" s="19">
        <f t="shared" si="5"/>
        <v>9</v>
      </c>
    </row>
    <row r="42" spans="1:36" ht="18.75" customHeight="1">
      <c r="A42" s="30"/>
      <c r="B42" s="43" t="s">
        <v>71</v>
      </c>
      <c r="C42" s="44"/>
      <c r="D42" s="12"/>
      <c r="E42" s="17">
        <f t="shared" si="3"/>
        <v>9</v>
      </c>
      <c r="F42" s="17">
        <v>9</v>
      </c>
      <c r="G42" s="17"/>
      <c r="H42" s="17"/>
      <c r="I42" s="17"/>
      <c r="J42" s="17"/>
      <c r="K42" s="17"/>
      <c r="L42" s="17"/>
      <c r="M42" s="17"/>
      <c r="N42" s="17"/>
      <c r="O42" s="17">
        <v>0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8">
        <v>0</v>
      </c>
      <c r="AD42" s="17"/>
      <c r="AE42" s="17"/>
      <c r="AF42" s="17"/>
      <c r="AG42" s="20"/>
      <c r="AH42" s="21"/>
      <c r="AI42" s="22"/>
      <c r="AJ42" s="19">
        <f t="shared" si="5"/>
        <v>9</v>
      </c>
    </row>
    <row r="43" spans="1:36" ht="18.75" customHeight="1">
      <c r="A43" s="30">
        <v>5</v>
      </c>
      <c r="B43" s="47" t="s">
        <v>72</v>
      </c>
      <c r="C43" s="50"/>
      <c r="D43" s="12"/>
      <c r="E43" s="17">
        <f t="shared" si="3"/>
        <v>216</v>
      </c>
      <c r="F43" s="17">
        <f aca="true" t="shared" si="14" ref="F43:AI43">+F44+F45</f>
        <v>186</v>
      </c>
      <c r="G43" s="17">
        <f t="shared" si="14"/>
        <v>0</v>
      </c>
      <c r="H43" s="17">
        <f t="shared" si="14"/>
        <v>0</v>
      </c>
      <c r="I43" s="17">
        <f t="shared" si="14"/>
        <v>0</v>
      </c>
      <c r="J43" s="17">
        <f t="shared" si="14"/>
        <v>0</v>
      </c>
      <c r="K43" s="17">
        <f t="shared" si="14"/>
        <v>0</v>
      </c>
      <c r="L43" s="17">
        <f t="shared" si="14"/>
        <v>0</v>
      </c>
      <c r="M43" s="17">
        <f t="shared" si="14"/>
        <v>30</v>
      </c>
      <c r="N43" s="17">
        <f t="shared" si="14"/>
        <v>0</v>
      </c>
      <c r="O43" s="17">
        <f t="shared" si="14"/>
        <v>0</v>
      </c>
      <c r="P43" s="17">
        <f t="shared" si="14"/>
        <v>0</v>
      </c>
      <c r="Q43" s="17">
        <f t="shared" si="14"/>
        <v>0</v>
      </c>
      <c r="R43" s="17">
        <f t="shared" si="14"/>
        <v>0</v>
      </c>
      <c r="S43" s="17">
        <f t="shared" si="14"/>
        <v>0</v>
      </c>
      <c r="T43" s="17">
        <f t="shared" si="14"/>
        <v>0</v>
      </c>
      <c r="U43" s="17">
        <f t="shared" si="14"/>
        <v>0</v>
      </c>
      <c r="V43" s="17">
        <f t="shared" si="14"/>
        <v>0</v>
      </c>
      <c r="W43" s="17">
        <f t="shared" si="14"/>
        <v>0</v>
      </c>
      <c r="X43" s="17">
        <f t="shared" si="14"/>
        <v>0</v>
      </c>
      <c r="Y43" s="17">
        <f t="shared" si="14"/>
        <v>0</v>
      </c>
      <c r="Z43" s="17">
        <f t="shared" si="14"/>
        <v>0</v>
      </c>
      <c r="AA43" s="17">
        <f t="shared" si="14"/>
        <v>0</v>
      </c>
      <c r="AB43" s="17">
        <f t="shared" si="14"/>
        <v>0</v>
      </c>
      <c r="AC43" s="17">
        <f t="shared" si="14"/>
        <v>0</v>
      </c>
      <c r="AD43" s="17">
        <f t="shared" si="14"/>
        <v>0</v>
      </c>
      <c r="AE43" s="17">
        <f t="shared" si="14"/>
        <v>0</v>
      </c>
      <c r="AF43" s="17">
        <f t="shared" si="14"/>
        <v>0</v>
      </c>
      <c r="AG43" s="17">
        <f t="shared" si="14"/>
        <v>0</v>
      </c>
      <c r="AH43" s="17">
        <f t="shared" si="14"/>
        <v>0</v>
      </c>
      <c r="AI43" s="17">
        <f t="shared" si="14"/>
        <v>12</v>
      </c>
      <c r="AJ43" s="19">
        <f t="shared" si="5"/>
        <v>228</v>
      </c>
    </row>
    <row r="44" spans="1:36" ht="18.75" customHeight="1">
      <c r="A44" s="30"/>
      <c r="B44" s="49" t="s">
        <v>73</v>
      </c>
      <c r="C44" s="49"/>
      <c r="D44" s="12"/>
      <c r="E44" s="17">
        <f t="shared" si="3"/>
        <v>186</v>
      </c>
      <c r="F44" s="17">
        <v>186</v>
      </c>
      <c r="G44" s="17"/>
      <c r="H44" s="17"/>
      <c r="I44" s="17"/>
      <c r="J44" s="17"/>
      <c r="K44" s="17"/>
      <c r="L44" s="17"/>
      <c r="M44" s="17"/>
      <c r="N44" s="17"/>
      <c r="O44" s="17">
        <v>0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8">
        <v>0</v>
      </c>
      <c r="AD44" s="17"/>
      <c r="AE44" s="17"/>
      <c r="AF44" s="17"/>
      <c r="AG44" s="20"/>
      <c r="AH44" s="21"/>
      <c r="AI44" s="22">
        <v>12</v>
      </c>
      <c r="AJ44" s="19">
        <f t="shared" si="5"/>
        <v>198</v>
      </c>
    </row>
    <row r="45" spans="1:36" ht="18.75" customHeight="1">
      <c r="A45" s="30"/>
      <c r="B45" s="47" t="s">
        <v>74</v>
      </c>
      <c r="C45" s="47"/>
      <c r="D45" s="12"/>
      <c r="E45" s="17">
        <f t="shared" si="3"/>
        <v>30</v>
      </c>
      <c r="F45" s="17"/>
      <c r="G45" s="17"/>
      <c r="H45" s="17"/>
      <c r="I45" s="17"/>
      <c r="J45" s="17"/>
      <c r="K45" s="17"/>
      <c r="L45" s="17"/>
      <c r="M45" s="17">
        <v>30</v>
      </c>
      <c r="N45" s="17"/>
      <c r="O45" s="17">
        <v>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8">
        <v>0</v>
      </c>
      <c r="AD45" s="17"/>
      <c r="AE45" s="17"/>
      <c r="AF45" s="17"/>
      <c r="AG45" s="20"/>
      <c r="AH45" s="21"/>
      <c r="AI45" s="22"/>
      <c r="AJ45" s="19">
        <f t="shared" si="5"/>
        <v>30</v>
      </c>
    </row>
    <row r="46" spans="1:36" ht="18.75" customHeight="1">
      <c r="A46" s="30">
        <v>6</v>
      </c>
      <c r="B46" s="43" t="s">
        <v>75</v>
      </c>
      <c r="C46" s="44"/>
      <c r="D46" s="12"/>
      <c r="E46" s="17">
        <f t="shared" si="3"/>
        <v>69</v>
      </c>
      <c r="F46" s="17">
        <v>69</v>
      </c>
      <c r="G46" s="17"/>
      <c r="H46" s="17"/>
      <c r="I46" s="17"/>
      <c r="J46" s="17"/>
      <c r="K46" s="17"/>
      <c r="L46" s="17"/>
      <c r="M46" s="17"/>
      <c r="N46" s="17"/>
      <c r="O46" s="17">
        <v>0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8">
        <v>0</v>
      </c>
      <c r="AD46" s="17"/>
      <c r="AE46" s="17"/>
      <c r="AF46" s="17"/>
      <c r="AG46" s="20"/>
      <c r="AH46" s="21"/>
      <c r="AI46" s="22">
        <v>12</v>
      </c>
      <c r="AJ46" s="19">
        <f t="shared" si="5"/>
        <v>81</v>
      </c>
    </row>
    <row r="47" spans="1:36" ht="18.75" customHeight="1">
      <c r="A47" s="30"/>
      <c r="B47" s="43" t="s">
        <v>76</v>
      </c>
      <c r="C47" s="44"/>
      <c r="D47" s="12"/>
      <c r="E47" s="17">
        <f t="shared" si="3"/>
        <v>69</v>
      </c>
      <c r="F47" s="17">
        <v>69</v>
      </c>
      <c r="G47" s="17"/>
      <c r="H47" s="17"/>
      <c r="I47" s="17"/>
      <c r="J47" s="17"/>
      <c r="K47" s="17"/>
      <c r="L47" s="17"/>
      <c r="M47" s="17"/>
      <c r="N47" s="17"/>
      <c r="O47" s="17">
        <v>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8">
        <v>0</v>
      </c>
      <c r="AD47" s="17"/>
      <c r="AE47" s="17"/>
      <c r="AF47" s="17"/>
      <c r="AG47" s="20"/>
      <c r="AH47" s="21"/>
      <c r="AI47" s="22">
        <v>12</v>
      </c>
      <c r="AJ47" s="19">
        <f t="shared" si="5"/>
        <v>81</v>
      </c>
    </row>
    <row r="48" spans="1:36" ht="18.75" customHeight="1">
      <c r="A48" s="30">
        <v>7</v>
      </c>
      <c r="B48" s="47" t="s">
        <v>77</v>
      </c>
      <c r="C48" s="50"/>
      <c r="D48" s="12"/>
      <c r="E48" s="17">
        <f t="shared" si="3"/>
        <v>142</v>
      </c>
      <c r="F48" s="17">
        <f aca="true" t="shared" si="15" ref="F48:AI48">+F49+F50</f>
        <v>84</v>
      </c>
      <c r="G48" s="17">
        <f t="shared" si="15"/>
        <v>0</v>
      </c>
      <c r="H48" s="17">
        <f t="shared" si="15"/>
        <v>0</v>
      </c>
      <c r="I48" s="17">
        <f t="shared" si="15"/>
        <v>0</v>
      </c>
      <c r="J48" s="17">
        <f t="shared" si="15"/>
        <v>0</v>
      </c>
      <c r="K48" s="17">
        <f t="shared" si="15"/>
        <v>0</v>
      </c>
      <c r="L48" s="17">
        <f t="shared" si="15"/>
        <v>0</v>
      </c>
      <c r="M48" s="17">
        <f t="shared" si="15"/>
        <v>58</v>
      </c>
      <c r="N48" s="17">
        <f t="shared" si="15"/>
        <v>0</v>
      </c>
      <c r="O48" s="17">
        <f t="shared" si="15"/>
        <v>0</v>
      </c>
      <c r="P48" s="17">
        <f t="shared" si="15"/>
        <v>0</v>
      </c>
      <c r="Q48" s="17">
        <f t="shared" si="15"/>
        <v>0</v>
      </c>
      <c r="R48" s="17">
        <f t="shared" si="15"/>
        <v>0</v>
      </c>
      <c r="S48" s="17">
        <f t="shared" si="15"/>
        <v>0</v>
      </c>
      <c r="T48" s="17">
        <f t="shared" si="15"/>
        <v>0</v>
      </c>
      <c r="U48" s="17">
        <f t="shared" si="15"/>
        <v>0</v>
      </c>
      <c r="V48" s="17">
        <f t="shared" si="15"/>
        <v>0</v>
      </c>
      <c r="W48" s="17">
        <f t="shared" si="15"/>
        <v>0</v>
      </c>
      <c r="X48" s="17">
        <f t="shared" si="15"/>
        <v>0</v>
      </c>
      <c r="Y48" s="17">
        <f t="shared" si="15"/>
        <v>0</v>
      </c>
      <c r="Z48" s="17">
        <f t="shared" si="15"/>
        <v>0</v>
      </c>
      <c r="AA48" s="17">
        <f t="shared" si="15"/>
        <v>0</v>
      </c>
      <c r="AB48" s="17">
        <f t="shared" si="15"/>
        <v>0</v>
      </c>
      <c r="AC48" s="17">
        <f t="shared" si="15"/>
        <v>0</v>
      </c>
      <c r="AD48" s="17">
        <f t="shared" si="15"/>
        <v>0</v>
      </c>
      <c r="AE48" s="17">
        <f t="shared" si="15"/>
        <v>0</v>
      </c>
      <c r="AF48" s="17">
        <f t="shared" si="15"/>
        <v>0</v>
      </c>
      <c r="AG48" s="17">
        <f t="shared" si="15"/>
        <v>0</v>
      </c>
      <c r="AH48" s="17">
        <f t="shared" si="15"/>
        <v>0</v>
      </c>
      <c r="AI48" s="17">
        <f t="shared" si="15"/>
        <v>12</v>
      </c>
      <c r="AJ48" s="19">
        <f t="shared" si="5"/>
        <v>154</v>
      </c>
    </row>
    <row r="49" spans="1:36" ht="18.75" customHeight="1">
      <c r="A49" s="30"/>
      <c r="B49" s="49" t="s">
        <v>78</v>
      </c>
      <c r="C49" s="49"/>
      <c r="D49" s="12"/>
      <c r="E49" s="17">
        <f t="shared" si="3"/>
        <v>84</v>
      </c>
      <c r="F49" s="17">
        <v>84</v>
      </c>
      <c r="G49" s="17"/>
      <c r="H49" s="17"/>
      <c r="I49" s="17"/>
      <c r="J49" s="17"/>
      <c r="K49" s="17"/>
      <c r="L49" s="17"/>
      <c r="M49" s="17"/>
      <c r="N49" s="17"/>
      <c r="O49" s="17">
        <v>0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8">
        <v>0</v>
      </c>
      <c r="AD49" s="17"/>
      <c r="AE49" s="17"/>
      <c r="AF49" s="17"/>
      <c r="AG49" s="20"/>
      <c r="AH49" s="21"/>
      <c r="AI49" s="22">
        <v>12</v>
      </c>
      <c r="AJ49" s="19">
        <f t="shared" si="5"/>
        <v>96</v>
      </c>
    </row>
    <row r="50" spans="1:36" ht="18.75" customHeight="1">
      <c r="A50" s="30"/>
      <c r="B50" s="49" t="s">
        <v>79</v>
      </c>
      <c r="C50" s="49"/>
      <c r="D50" s="12"/>
      <c r="E50" s="17">
        <f t="shared" si="3"/>
        <v>58</v>
      </c>
      <c r="F50" s="17"/>
      <c r="G50" s="17"/>
      <c r="H50" s="17"/>
      <c r="I50" s="17"/>
      <c r="J50" s="17"/>
      <c r="K50" s="17"/>
      <c r="L50" s="17"/>
      <c r="M50" s="17">
        <v>58</v>
      </c>
      <c r="N50" s="17"/>
      <c r="O50" s="17">
        <v>0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8">
        <v>0</v>
      </c>
      <c r="AD50" s="17"/>
      <c r="AE50" s="17"/>
      <c r="AF50" s="17"/>
      <c r="AG50" s="20"/>
      <c r="AH50" s="21"/>
      <c r="AI50" s="22"/>
      <c r="AJ50" s="19">
        <f t="shared" si="5"/>
        <v>58</v>
      </c>
    </row>
    <row r="51" spans="1:36" ht="18.75" customHeight="1">
      <c r="A51" s="30">
        <v>7</v>
      </c>
      <c r="B51" s="43" t="s">
        <v>80</v>
      </c>
      <c r="C51" s="44"/>
      <c r="D51" s="12"/>
      <c r="E51" s="17">
        <f t="shared" si="3"/>
        <v>9</v>
      </c>
      <c r="F51" s="17">
        <f>F52</f>
        <v>9</v>
      </c>
      <c r="G51" s="17">
        <f aca="true" t="shared" si="16" ref="G51:AI51">G52</f>
        <v>0</v>
      </c>
      <c r="H51" s="17">
        <f t="shared" si="16"/>
        <v>0</v>
      </c>
      <c r="I51" s="17">
        <f t="shared" si="16"/>
        <v>0</v>
      </c>
      <c r="J51" s="17">
        <f t="shared" si="16"/>
        <v>0</v>
      </c>
      <c r="K51" s="17">
        <f t="shared" si="16"/>
        <v>0</v>
      </c>
      <c r="L51" s="17">
        <f t="shared" si="16"/>
        <v>0</v>
      </c>
      <c r="M51" s="17">
        <f t="shared" si="16"/>
        <v>0</v>
      </c>
      <c r="N51" s="17">
        <f t="shared" si="16"/>
        <v>0</v>
      </c>
      <c r="O51" s="17">
        <f t="shared" si="16"/>
        <v>0</v>
      </c>
      <c r="P51" s="17">
        <f t="shared" si="16"/>
        <v>0</v>
      </c>
      <c r="Q51" s="17">
        <f t="shared" si="16"/>
        <v>0</v>
      </c>
      <c r="R51" s="17">
        <f t="shared" si="16"/>
        <v>0</v>
      </c>
      <c r="S51" s="17">
        <f t="shared" si="16"/>
        <v>0</v>
      </c>
      <c r="T51" s="17">
        <f t="shared" si="16"/>
        <v>0</v>
      </c>
      <c r="U51" s="17">
        <f t="shared" si="16"/>
        <v>0</v>
      </c>
      <c r="V51" s="17">
        <f t="shared" si="16"/>
        <v>0</v>
      </c>
      <c r="W51" s="17">
        <f t="shared" si="16"/>
        <v>0</v>
      </c>
      <c r="X51" s="17">
        <f t="shared" si="16"/>
        <v>0</v>
      </c>
      <c r="Y51" s="17">
        <f t="shared" si="16"/>
        <v>0</v>
      </c>
      <c r="Z51" s="17">
        <f t="shared" si="16"/>
        <v>0</v>
      </c>
      <c r="AA51" s="17">
        <f t="shared" si="16"/>
        <v>0</v>
      </c>
      <c r="AB51" s="17">
        <f t="shared" si="16"/>
        <v>0</v>
      </c>
      <c r="AC51" s="17">
        <f t="shared" si="16"/>
        <v>0</v>
      </c>
      <c r="AD51" s="17">
        <f t="shared" si="16"/>
        <v>0</v>
      </c>
      <c r="AE51" s="17">
        <f t="shared" si="16"/>
        <v>0</v>
      </c>
      <c r="AF51" s="17">
        <f t="shared" si="16"/>
        <v>0</v>
      </c>
      <c r="AG51" s="17">
        <f t="shared" si="16"/>
        <v>0</v>
      </c>
      <c r="AH51" s="17">
        <f t="shared" si="16"/>
        <v>0</v>
      </c>
      <c r="AI51" s="17">
        <f t="shared" si="16"/>
        <v>0</v>
      </c>
      <c r="AJ51" s="19">
        <f t="shared" si="5"/>
        <v>9</v>
      </c>
    </row>
    <row r="52" spans="1:36" ht="18.75" customHeight="1">
      <c r="A52" s="30"/>
      <c r="B52" s="43" t="s">
        <v>81</v>
      </c>
      <c r="C52" s="44"/>
      <c r="D52" s="12"/>
      <c r="E52" s="17">
        <f t="shared" si="3"/>
        <v>9</v>
      </c>
      <c r="F52" s="17">
        <v>9</v>
      </c>
      <c r="G52" s="17"/>
      <c r="H52" s="17"/>
      <c r="I52" s="17"/>
      <c r="J52" s="17"/>
      <c r="K52" s="17"/>
      <c r="L52" s="17"/>
      <c r="M52" s="17"/>
      <c r="N52" s="17"/>
      <c r="O52" s="17">
        <v>0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8">
        <v>0</v>
      </c>
      <c r="AD52" s="17"/>
      <c r="AE52" s="17"/>
      <c r="AF52" s="17"/>
      <c r="AG52" s="20"/>
      <c r="AH52" s="21"/>
      <c r="AI52" s="22"/>
      <c r="AJ52" s="19">
        <f t="shared" si="5"/>
        <v>9</v>
      </c>
    </row>
    <row r="53" spans="1:36" ht="18.75" customHeight="1">
      <c r="A53" s="30">
        <v>8</v>
      </c>
      <c r="B53" s="43" t="s">
        <v>82</v>
      </c>
      <c r="C53" s="44"/>
      <c r="D53" s="12"/>
      <c r="E53" s="17">
        <f t="shared" si="3"/>
        <v>180</v>
      </c>
      <c r="F53" s="17">
        <f aca="true" t="shared" si="17" ref="F53:AI53">+F54</f>
        <v>180</v>
      </c>
      <c r="G53" s="17">
        <f t="shared" si="17"/>
        <v>0</v>
      </c>
      <c r="H53" s="17">
        <f t="shared" si="17"/>
        <v>0</v>
      </c>
      <c r="I53" s="17">
        <f t="shared" si="17"/>
        <v>0</v>
      </c>
      <c r="J53" s="17">
        <f t="shared" si="17"/>
        <v>0</v>
      </c>
      <c r="K53" s="17">
        <f t="shared" si="17"/>
        <v>0</v>
      </c>
      <c r="L53" s="17">
        <f t="shared" si="17"/>
        <v>0</v>
      </c>
      <c r="M53" s="17">
        <f t="shared" si="17"/>
        <v>0</v>
      </c>
      <c r="N53" s="17">
        <f t="shared" si="17"/>
        <v>0</v>
      </c>
      <c r="O53" s="17">
        <f t="shared" si="17"/>
        <v>0</v>
      </c>
      <c r="P53" s="17">
        <f t="shared" si="17"/>
        <v>0</v>
      </c>
      <c r="Q53" s="17">
        <f t="shared" si="17"/>
        <v>0</v>
      </c>
      <c r="R53" s="17">
        <f t="shared" si="17"/>
        <v>0</v>
      </c>
      <c r="S53" s="17">
        <f t="shared" si="17"/>
        <v>0</v>
      </c>
      <c r="T53" s="17">
        <f t="shared" si="17"/>
        <v>0</v>
      </c>
      <c r="U53" s="17">
        <f t="shared" si="17"/>
        <v>0</v>
      </c>
      <c r="V53" s="17">
        <f t="shared" si="17"/>
        <v>0</v>
      </c>
      <c r="W53" s="17">
        <f t="shared" si="17"/>
        <v>0</v>
      </c>
      <c r="X53" s="17">
        <f t="shared" si="17"/>
        <v>0</v>
      </c>
      <c r="Y53" s="17">
        <f t="shared" si="17"/>
        <v>0</v>
      </c>
      <c r="Z53" s="17">
        <f t="shared" si="17"/>
        <v>0</v>
      </c>
      <c r="AA53" s="17">
        <f t="shared" si="17"/>
        <v>0</v>
      </c>
      <c r="AB53" s="17">
        <f t="shared" si="17"/>
        <v>0</v>
      </c>
      <c r="AC53" s="17">
        <f t="shared" si="17"/>
        <v>0</v>
      </c>
      <c r="AD53" s="17">
        <f t="shared" si="17"/>
        <v>0</v>
      </c>
      <c r="AE53" s="17">
        <f t="shared" si="17"/>
        <v>0</v>
      </c>
      <c r="AF53" s="17">
        <f t="shared" si="17"/>
        <v>0</v>
      </c>
      <c r="AG53" s="17">
        <f t="shared" si="17"/>
        <v>0</v>
      </c>
      <c r="AH53" s="17">
        <f t="shared" si="17"/>
        <v>0</v>
      </c>
      <c r="AI53" s="17">
        <f t="shared" si="17"/>
        <v>0</v>
      </c>
      <c r="AJ53" s="19">
        <f t="shared" si="5"/>
        <v>180</v>
      </c>
    </row>
    <row r="54" spans="1:36" ht="18.75" customHeight="1">
      <c r="A54" s="30"/>
      <c r="B54" s="49" t="s">
        <v>83</v>
      </c>
      <c r="C54" s="49"/>
      <c r="D54" s="12"/>
      <c r="E54" s="17">
        <f t="shared" si="3"/>
        <v>180</v>
      </c>
      <c r="F54" s="17">
        <v>180</v>
      </c>
      <c r="G54" s="17"/>
      <c r="H54" s="17"/>
      <c r="I54" s="17"/>
      <c r="J54" s="17"/>
      <c r="K54" s="17"/>
      <c r="L54" s="17"/>
      <c r="M54" s="17"/>
      <c r="N54" s="17"/>
      <c r="O54" s="17">
        <v>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8">
        <v>0</v>
      </c>
      <c r="AD54" s="17"/>
      <c r="AE54" s="17"/>
      <c r="AF54" s="17"/>
      <c r="AG54" s="20"/>
      <c r="AH54" s="21"/>
      <c r="AI54" s="22"/>
      <c r="AJ54" s="19">
        <f t="shared" si="5"/>
        <v>180</v>
      </c>
    </row>
    <row r="55" spans="1:36" ht="18.75" customHeight="1">
      <c r="A55" s="30">
        <v>9</v>
      </c>
      <c r="B55" s="43" t="s">
        <v>84</v>
      </c>
      <c r="C55" s="44"/>
      <c r="D55" s="12"/>
      <c r="E55" s="17">
        <f t="shared" si="3"/>
        <v>141</v>
      </c>
      <c r="F55" s="17">
        <f>F56</f>
        <v>141</v>
      </c>
      <c r="G55" s="17">
        <f aca="true" t="shared" si="18" ref="G55:AI55">G56</f>
        <v>0</v>
      </c>
      <c r="H55" s="17">
        <f t="shared" si="18"/>
        <v>0</v>
      </c>
      <c r="I55" s="17">
        <f t="shared" si="18"/>
        <v>0</v>
      </c>
      <c r="J55" s="17">
        <f t="shared" si="18"/>
        <v>0</v>
      </c>
      <c r="K55" s="17">
        <f t="shared" si="18"/>
        <v>0</v>
      </c>
      <c r="L55" s="17">
        <f t="shared" si="18"/>
        <v>0</v>
      </c>
      <c r="M55" s="17">
        <f t="shared" si="18"/>
        <v>0</v>
      </c>
      <c r="N55" s="17">
        <f t="shared" si="18"/>
        <v>0</v>
      </c>
      <c r="O55" s="17">
        <f t="shared" si="18"/>
        <v>0</v>
      </c>
      <c r="P55" s="17">
        <f t="shared" si="18"/>
        <v>0</v>
      </c>
      <c r="Q55" s="17">
        <f t="shared" si="18"/>
        <v>0</v>
      </c>
      <c r="R55" s="17">
        <f t="shared" si="18"/>
        <v>0</v>
      </c>
      <c r="S55" s="17">
        <f t="shared" si="18"/>
        <v>0</v>
      </c>
      <c r="T55" s="17">
        <f t="shared" si="18"/>
        <v>0</v>
      </c>
      <c r="U55" s="17">
        <f t="shared" si="18"/>
        <v>0</v>
      </c>
      <c r="V55" s="17">
        <f t="shared" si="18"/>
        <v>0</v>
      </c>
      <c r="W55" s="17">
        <f t="shared" si="18"/>
        <v>0</v>
      </c>
      <c r="X55" s="17">
        <f t="shared" si="18"/>
        <v>0</v>
      </c>
      <c r="Y55" s="17">
        <f t="shared" si="18"/>
        <v>0</v>
      </c>
      <c r="Z55" s="17">
        <f t="shared" si="18"/>
        <v>0</v>
      </c>
      <c r="AA55" s="17">
        <f t="shared" si="18"/>
        <v>0</v>
      </c>
      <c r="AB55" s="17">
        <f t="shared" si="18"/>
        <v>0</v>
      </c>
      <c r="AC55" s="17">
        <f t="shared" si="18"/>
        <v>0</v>
      </c>
      <c r="AD55" s="17">
        <f t="shared" si="18"/>
        <v>0</v>
      </c>
      <c r="AE55" s="17">
        <f t="shared" si="18"/>
        <v>0</v>
      </c>
      <c r="AF55" s="17">
        <f t="shared" si="18"/>
        <v>0</v>
      </c>
      <c r="AG55" s="17">
        <f t="shared" si="18"/>
        <v>0</v>
      </c>
      <c r="AH55" s="17">
        <f t="shared" si="18"/>
        <v>0</v>
      </c>
      <c r="AI55" s="17">
        <f t="shared" si="18"/>
        <v>0</v>
      </c>
      <c r="AJ55" s="19">
        <f t="shared" si="5"/>
        <v>141</v>
      </c>
    </row>
    <row r="56" spans="1:36" ht="18.75" customHeight="1">
      <c r="A56" s="30"/>
      <c r="B56" s="43" t="s">
        <v>85</v>
      </c>
      <c r="C56" s="44"/>
      <c r="D56" s="12"/>
      <c r="E56" s="17">
        <f t="shared" si="3"/>
        <v>141</v>
      </c>
      <c r="F56" s="17">
        <v>141</v>
      </c>
      <c r="G56" s="17"/>
      <c r="H56" s="17"/>
      <c r="I56" s="17"/>
      <c r="J56" s="17"/>
      <c r="K56" s="17"/>
      <c r="L56" s="17"/>
      <c r="M56" s="17"/>
      <c r="N56" s="17"/>
      <c r="O56" s="17">
        <v>0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8">
        <v>0</v>
      </c>
      <c r="AD56" s="17"/>
      <c r="AE56" s="17"/>
      <c r="AF56" s="17"/>
      <c r="AG56" s="20"/>
      <c r="AH56" s="21"/>
      <c r="AI56" s="22"/>
      <c r="AJ56" s="19">
        <f t="shared" si="5"/>
        <v>141</v>
      </c>
    </row>
    <row r="57" spans="1:36" ht="18.75" customHeight="1">
      <c r="A57" s="30">
        <v>10</v>
      </c>
      <c r="B57" s="43" t="s">
        <v>86</v>
      </c>
      <c r="C57" s="44"/>
      <c r="D57" s="12"/>
      <c r="E57" s="17">
        <f t="shared" si="3"/>
        <v>75</v>
      </c>
      <c r="F57" s="17">
        <f>F58</f>
        <v>75</v>
      </c>
      <c r="G57" s="17">
        <f aca="true" t="shared" si="19" ref="G57:AJ57">G58</f>
        <v>0</v>
      </c>
      <c r="H57" s="17">
        <f t="shared" si="19"/>
        <v>0</v>
      </c>
      <c r="I57" s="17">
        <f t="shared" si="19"/>
        <v>0</v>
      </c>
      <c r="J57" s="17">
        <f t="shared" si="19"/>
        <v>0</v>
      </c>
      <c r="K57" s="17">
        <f t="shared" si="19"/>
        <v>0</v>
      </c>
      <c r="L57" s="17">
        <f t="shared" si="19"/>
        <v>0</v>
      </c>
      <c r="M57" s="17">
        <f t="shared" si="19"/>
        <v>0</v>
      </c>
      <c r="N57" s="17">
        <f t="shared" si="19"/>
        <v>0</v>
      </c>
      <c r="O57" s="17">
        <f t="shared" si="19"/>
        <v>0</v>
      </c>
      <c r="P57" s="17">
        <f t="shared" si="19"/>
        <v>0</v>
      </c>
      <c r="Q57" s="17">
        <f t="shared" si="19"/>
        <v>0</v>
      </c>
      <c r="R57" s="17">
        <f t="shared" si="19"/>
        <v>0</v>
      </c>
      <c r="S57" s="17">
        <f t="shared" si="19"/>
        <v>0</v>
      </c>
      <c r="T57" s="17">
        <f t="shared" si="19"/>
        <v>0</v>
      </c>
      <c r="U57" s="17">
        <f t="shared" si="19"/>
        <v>0</v>
      </c>
      <c r="V57" s="17">
        <f t="shared" si="19"/>
        <v>0</v>
      </c>
      <c r="W57" s="17">
        <f t="shared" si="19"/>
        <v>0</v>
      </c>
      <c r="X57" s="17">
        <f t="shared" si="19"/>
        <v>0</v>
      </c>
      <c r="Y57" s="17">
        <f t="shared" si="19"/>
        <v>0</v>
      </c>
      <c r="Z57" s="17">
        <f t="shared" si="19"/>
        <v>0</v>
      </c>
      <c r="AA57" s="17">
        <f t="shared" si="19"/>
        <v>0</v>
      </c>
      <c r="AB57" s="17">
        <f t="shared" si="19"/>
        <v>0</v>
      </c>
      <c r="AC57" s="17">
        <f t="shared" si="19"/>
        <v>0</v>
      </c>
      <c r="AD57" s="17">
        <f t="shared" si="19"/>
        <v>0</v>
      </c>
      <c r="AE57" s="17">
        <f t="shared" si="19"/>
        <v>0</v>
      </c>
      <c r="AF57" s="17">
        <f t="shared" si="19"/>
        <v>0</v>
      </c>
      <c r="AG57" s="17">
        <f t="shared" si="19"/>
        <v>0</v>
      </c>
      <c r="AH57" s="17">
        <f t="shared" si="19"/>
        <v>0</v>
      </c>
      <c r="AI57" s="17">
        <f t="shared" si="19"/>
        <v>0</v>
      </c>
      <c r="AJ57" s="17">
        <f t="shared" si="19"/>
        <v>75</v>
      </c>
    </row>
    <row r="58" spans="1:36" ht="18.75" customHeight="1">
      <c r="A58" s="30"/>
      <c r="B58" s="43" t="s">
        <v>87</v>
      </c>
      <c r="C58" s="44"/>
      <c r="D58" s="12"/>
      <c r="E58" s="17">
        <f t="shared" si="3"/>
        <v>75</v>
      </c>
      <c r="F58" s="17">
        <v>75</v>
      </c>
      <c r="G58" s="17"/>
      <c r="H58" s="17"/>
      <c r="I58" s="17"/>
      <c r="J58" s="17"/>
      <c r="K58" s="17"/>
      <c r="L58" s="17"/>
      <c r="M58" s="17"/>
      <c r="N58" s="17"/>
      <c r="O58" s="17">
        <v>0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8">
        <v>0</v>
      </c>
      <c r="AD58" s="17"/>
      <c r="AE58" s="17"/>
      <c r="AF58" s="17"/>
      <c r="AG58" s="20"/>
      <c r="AH58" s="21"/>
      <c r="AI58" s="22"/>
      <c r="AJ58" s="19">
        <f t="shared" si="5"/>
        <v>75</v>
      </c>
    </row>
    <row r="59" spans="1:36" ht="18.75" customHeight="1">
      <c r="A59" s="30">
        <v>11</v>
      </c>
      <c r="B59" s="49" t="s">
        <v>88</v>
      </c>
      <c r="C59" s="53"/>
      <c r="D59" s="12"/>
      <c r="E59" s="17">
        <f t="shared" si="3"/>
        <v>180</v>
      </c>
      <c r="F59" s="17">
        <f aca="true" t="shared" si="20" ref="F59:AI59">+F60</f>
        <v>180</v>
      </c>
      <c r="G59" s="17">
        <f t="shared" si="20"/>
        <v>0</v>
      </c>
      <c r="H59" s="17">
        <f t="shared" si="20"/>
        <v>0</v>
      </c>
      <c r="I59" s="17">
        <f t="shared" si="20"/>
        <v>0</v>
      </c>
      <c r="J59" s="17">
        <f t="shared" si="20"/>
        <v>0</v>
      </c>
      <c r="K59" s="17">
        <f t="shared" si="20"/>
        <v>0</v>
      </c>
      <c r="L59" s="17">
        <f t="shared" si="20"/>
        <v>0</v>
      </c>
      <c r="M59" s="17">
        <f t="shared" si="20"/>
        <v>0</v>
      </c>
      <c r="N59" s="17">
        <f t="shared" si="20"/>
        <v>0</v>
      </c>
      <c r="O59" s="17">
        <f t="shared" si="20"/>
        <v>0</v>
      </c>
      <c r="P59" s="17">
        <f t="shared" si="20"/>
        <v>0</v>
      </c>
      <c r="Q59" s="17">
        <f t="shared" si="20"/>
        <v>0</v>
      </c>
      <c r="R59" s="17">
        <f t="shared" si="20"/>
        <v>0</v>
      </c>
      <c r="S59" s="17">
        <f t="shared" si="20"/>
        <v>0</v>
      </c>
      <c r="T59" s="17">
        <f t="shared" si="20"/>
        <v>0</v>
      </c>
      <c r="U59" s="17">
        <f t="shared" si="20"/>
        <v>0</v>
      </c>
      <c r="V59" s="17">
        <f t="shared" si="20"/>
        <v>0</v>
      </c>
      <c r="W59" s="17">
        <f t="shared" si="20"/>
        <v>0</v>
      </c>
      <c r="X59" s="17">
        <f t="shared" si="20"/>
        <v>0</v>
      </c>
      <c r="Y59" s="17">
        <f t="shared" si="20"/>
        <v>0</v>
      </c>
      <c r="Z59" s="17">
        <f t="shared" si="20"/>
        <v>0</v>
      </c>
      <c r="AA59" s="17">
        <f t="shared" si="20"/>
        <v>0</v>
      </c>
      <c r="AB59" s="17">
        <f t="shared" si="20"/>
        <v>0</v>
      </c>
      <c r="AC59" s="17">
        <f t="shared" si="20"/>
        <v>0</v>
      </c>
      <c r="AD59" s="17">
        <f t="shared" si="20"/>
        <v>0</v>
      </c>
      <c r="AE59" s="17">
        <f t="shared" si="20"/>
        <v>0</v>
      </c>
      <c r="AF59" s="17">
        <f t="shared" si="20"/>
        <v>0</v>
      </c>
      <c r="AG59" s="17">
        <f t="shared" si="20"/>
        <v>0</v>
      </c>
      <c r="AH59" s="17">
        <f t="shared" si="20"/>
        <v>0</v>
      </c>
      <c r="AI59" s="17">
        <f t="shared" si="20"/>
        <v>0</v>
      </c>
      <c r="AJ59" s="19">
        <f t="shared" si="5"/>
        <v>180</v>
      </c>
    </row>
    <row r="60" spans="1:36" ht="18.75" customHeight="1">
      <c r="A60" s="30"/>
      <c r="B60" s="49" t="s">
        <v>89</v>
      </c>
      <c r="C60" s="49"/>
      <c r="D60" s="12"/>
      <c r="E60" s="17">
        <f t="shared" si="3"/>
        <v>180</v>
      </c>
      <c r="F60" s="17">
        <v>180</v>
      </c>
      <c r="G60" s="17"/>
      <c r="H60" s="17"/>
      <c r="I60" s="17"/>
      <c r="J60" s="17"/>
      <c r="K60" s="17"/>
      <c r="L60" s="17"/>
      <c r="M60" s="17"/>
      <c r="N60" s="17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8">
        <v>0</v>
      </c>
      <c r="AD60" s="17"/>
      <c r="AE60" s="17"/>
      <c r="AF60" s="17"/>
      <c r="AG60" s="20"/>
      <c r="AH60" s="21"/>
      <c r="AI60" s="22"/>
      <c r="AJ60" s="19">
        <f t="shared" si="5"/>
        <v>180</v>
      </c>
    </row>
    <row r="61" spans="1:36" ht="18.75" customHeight="1">
      <c r="A61" s="30">
        <v>12</v>
      </c>
      <c r="B61" s="43" t="s">
        <v>90</v>
      </c>
      <c r="C61" s="44"/>
      <c r="D61" s="12"/>
      <c r="E61" s="17">
        <f t="shared" si="3"/>
        <v>36</v>
      </c>
      <c r="F61" s="17">
        <f>F62</f>
        <v>36</v>
      </c>
      <c r="G61" s="17">
        <f aca="true" t="shared" si="21" ref="G61:AI61">G62</f>
        <v>0</v>
      </c>
      <c r="H61" s="17">
        <f t="shared" si="21"/>
        <v>0</v>
      </c>
      <c r="I61" s="17">
        <f t="shared" si="21"/>
        <v>0</v>
      </c>
      <c r="J61" s="17">
        <f t="shared" si="21"/>
        <v>0</v>
      </c>
      <c r="K61" s="17">
        <f t="shared" si="21"/>
        <v>0</v>
      </c>
      <c r="L61" s="17">
        <f t="shared" si="21"/>
        <v>0</v>
      </c>
      <c r="M61" s="17">
        <f t="shared" si="21"/>
        <v>0</v>
      </c>
      <c r="N61" s="17">
        <f t="shared" si="21"/>
        <v>0</v>
      </c>
      <c r="O61" s="17">
        <f t="shared" si="21"/>
        <v>0</v>
      </c>
      <c r="P61" s="17">
        <f t="shared" si="21"/>
        <v>0</v>
      </c>
      <c r="Q61" s="17">
        <f t="shared" si="21"/>
        <v>0</v>
      </c>
      <c r="R61" s="17">
        <f t="shared" si="21"/>
        <v>0</v>
      </c>
      <c r="S61" s="17">
        <f t="shared" si="21"/>
        <v>0</v>
      </c>
      <c r="T61" s="17">
        <f t="shared" si="21"/>
        <v>0</v>
      </c>
      <c r="U61" s="17">
        <f t="shared" si="21"/>
        <v>0</v>
      </c>
      <c r="V61" s="17">
        <f t="shared" si="21"/>
        <v>0</v>
      </c>
      <c r="W61" s="17">
        <f t="shared" si="21"/>
        <v>0</v>
      </c>
      <c r="X61" s="17">
        <f t="shared" si="21"/>
        <v>0</v>
      </c>
      <c r="Y61" s="17">
        <f t="shared" si="21"/>
        <v>0</v>
      </c>
      <c r="Z61" s="17">
        <f t="shared" si="21"/>
        <v>0</v>
      </c>
      <c r="AA61" s="17">
        <f t="shared" si="21"/>
        <v>0</v>
      </c>
      <c r="AB61" s="17">
        <f t="shared" si="21"/>
        <v>0</v>
      </c>
      <c r="AC61" s="17">
        <f t="shared" si="21"/>
        <v>0</v>
      </c>
      <c r="AD61" s="17">
        <f t="shared" si="21"/>
        <v>0</v>
      </c>
      <c r="AE61" s="17">
        <f t="shared" si="21"/>
        <v>0</v>
      </c>
      <c r="AF61" s="17">
        <f t="shared" si="21"/>
        <v>0</v>
      </c>
      <c r="AG61" s="17">
        <f t="shared" si="21"/>
        <v>0</v>
      </c>
      <c r="AH61" s="17">
        <f t="shared" si="21"/>
        <v>0</v>
      </c>
      <c r="AI61" s="17">
        <f t="shared" si="21"/>
        <v>0</v>
      </c>
      <c r="AJ61" s="19">
        <f t="shared" si="5"/>
        <v>36</v>
      </c>
    </row>
    <row r="62" spans="1:36" ht="18.75" customHeight="1">
      <c r="A62" s="30"/>
      <c r="B62" s="43" t="s">
        <v>91</v>
      </c>
      <c r="C62" s="44"/>
      <c r="D62" s="12"/>
      <c r="E62" s="17">
        <f t="shared" si="3"/>
        <v>36</v>
      </c>
      <c r="F62" s="17">
        <v>36</v>
      </c>
      <c r="G62" s="17"/>
      <c r="H62" s="17"/>
      <c r="I62" s="17"/>
      <c r="J62" s="17"/>
      <c r="K62" s="17"/>
      <c r="L62" s="17"/>
      <c r="M62" s="17"/>
      <c r="N62" s="17"/>
      <c r="O62" s="17">
        <v>0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>
        <v>0</v>
      </c>
      <c r="AD62" s="17"/>
      <c r="AE62" s="17"/>
      <c r="AF62" s="17"/>
      <c r="AG62" s="20"/>
      <c r="AH62" s="21"/>
      <c r="AI62" s="22"/>
      <c r="AJ62" s="19">
        <f t="shared" si="5"/>
        <v>36</v>
      </c>
    </row>
    <row r="63" spans="1:36" ht="18.75" customHeight="1">
      <c r="A63" s="30">
        <v>13</v>
      </c>
      <c r="B63" s="43" t="s">
        <v>92</v>
      </c>
      <c r="C63" s="44"/>
      <c r="D63" s="12"/>
      <c r="E63" s="17">
        <f t="shared" si="3"/>
        <v>9</v>
      </c>
      <c r="F63" s="17">
        <f>F64</f>
        <v>9</v>
      </c>
      <c r="G63" s="17">
        <f aca="true" t="shared" si="22" ref="G63:AI63">G64</f>
        <v>0</v>
      </c>
      <c r="H63" s="17">
        <f t="shared" si="22"/>
        <v>0</v>
      </c>
      <c r="I63" s="17">
        <f t="shared" si="22"/>
        <v>0</v>
      </c>
      <c r="J63" s="17">
        <f t="shared" si="22"/>
        <v>0</v>
      </c>
      <c r="K63" s="17">
        <f t="shared" si="22"/>
        <v>0</v>
      </c>
      <c r="L63" s="17">
        <f t="shared" si="22"/>
        <v>0</v>
      </c>
      <c r="M63" s="17">
        <f t="shared" si="22"/>
        <v>0</v>
      </c>
      <c r="N63" s="17">
        <f t="shared" si="22"/>
        <v>0</v>
      </c>
      <c r="O63" s="17">
        <f t="shared" si="22"/>
        <v>0</v>
      </c>
      <c r="P63" s="17">
        <f t="shared" si="22"/>
        <v>0</v>
      </c>
      <c r="Q63" s="17">
        <f t="shared" si="22"/>
        <v>0</v>
      </c>
      <c r="R63" s="17">
        <f t="shared" si="22"/>
        <v>0</v>
      </c>
      <c r="S63" s="17">
        <f t="shared" si="22"/>
        <v>0</v>
      </c>
      <c r="T63" s="17">
        <f t="shared" si="22"/>
        <v>0</v>
      </c>
      <c r="U63" s="17">
        <f t="shared" si="22"/>
        <v>0</v>
      </c>
      <c r="V63" s="17">
        <f t="shared" si="22"/>
        <v>0</v>
      </c>
      <c r="W63" s="17">
        <f t="shared" si="22"/>
        <v>0</v>
      </c>
      <c r="X63" s="17">
        <f t="shared" si="22"/>
        <v>0</v>
      </c>
      <c r="Y63" s="17">
        <f t="shared" si="22"/>
        <v>0</v>
      </c>
      <c r="Z63" s="17">
        <f t="shared" si="22"/>
        <v>0</v>
      </c>
      <c r="AA63" s="17">
        <f t="shared" si="22"/>
        <v>0</v>
      </c>
      <c r="AB63" s="17">
        <f t="shared" si="22"/>
        <v>0</v>
      </c>
      <c r="AC63" s="17">
        <f t="shared" si="22"/>
        <v>0</v>
      </c>
      <c r="AD63" s="17">
        <f t="shared" si="22"/>
        <v>0</v>
      </c>
      <c r="AE63" s="17">
        <f t="shared" si="22"/>
        <v>0</v>
      </c>
      <c r="AF63" s="17">
        <f t="shared" si="22"/>
        <v>0</v>
      </c>
      <c r="AG63" s="17">
        <f t="shared" si="22"/>
        <v>0</v>
      </c>
      <c r="AH63" s="17">
        <f t="shared" si="22"/>
        <v>0</v>
      </c>
      <c r="AI63" s="17">
        <f t="shared" si="22"/>
        <v>0</v>
      </c>
      <c r="AJ63" s="19">
        <f t="shared" si="5"/>
        <v>9</v>
      </c>
    </row>
    <row r="64" spans="1:36" ht="18.75" customHeight="1">
      <c r="A64" s="30"/>
      <c r="B64" s="43" t="s">
        <v>93</v>
      </c>
      <c r="C64" s="44"/>
      <c r="D64" s="12"/>
      <c r="E64" s="17">
        <f t="shared" si="3"/>
        <v>9</v>
      </c>
      <c r="F64" s="17">
        <v>9</v>
      </c>
      <c r="G64" s="17"/>
      <c r="H64" s="17"/>
      <c r="I64" s="17"/>
      <c r="J64" s="17"/>
      <c r="K64" s="17"/>
      <c r="L64" s="17"/>
      <c r="M64" s="17"/>
      <c r="N64" s="17"/>
      <c r="O64" s="17">
        <v>0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8">
        <v>0</v>
      </c>
      <c r="AD64" s="17"/>
      <c r="AE64" s="17"/>
      <c r="AF64" s="17"/>
      <c r="AG64" s="20"/>
      <c r="AH64" s="21"/>
      <c r="AI64" s="22"/>
      <c r="AJ64" s="19">
        <f t="shared" si="5"/>
        <v>9</v>
      </c>
    </row>
    <row r="65" spans="1:36" ht="18.75" customHeight="1">
      <c r="A65" s="30">
        <v>14</v>
      </c>
      <c r="B65" s="43" t="s">
        <v>94</v>
      </c>
      <c r="C65" s="44"/>
      <c r="D65" s="12"/>
      <c r="E65" s="17">
        <f t="shared" si="3"/>
        <v>36</v>
      </c>
      <c r="F65" s="17">
        <f>F66</f>
        <v>36</v>
      </c>
      <c r="G65" s="17">
        <f aca="true" t="shared" si="23" ref="G65:AI65">G66</f>
        <v>0</v>
      </c>
      <c r="H65" s="17">
        <f t="shared" si="23"/>
        <v>0</v>
      </c>
      <c r="I65" s="17">
        <f t="shared" si="23"/>
        <v>0</v>
      </c>
      <c r="J65" s="17">
        <f t="shared" si="23"/>
        <v>0</v>
      </c>
      <c r="K65" s="17">
        <f t="shared" si="23"/>
        <v>0</v>
      </c>
      <c r="L65" s="17">
        <f t="shared" si="23"/>
        <v>0</v>
      </c>
      <c r="M65" s="17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0</v>
      </c>
      <c r="Q65" s="17">
        <f t="shared" si="23"/>
        <v>0</v>
      </c>
      <c r="R65" s="17">
        <f t="shared" si="23"/>
        <v>0</v>
      </c>
      <c r="S65" s="17">
        <f t="shared" si="23"/>
        <v>0</v>
      </c>
      <c r="T65" s="17">
        <f t="shared" si="23"/>
        <v>0</v>
      </c>
      <c r="U65" s="17">
        <f t="shared" si="23"/>
        <v>0</v>
      </c>
      <c r="V65" s="17">
        <f t="shared" si="23"/>
        <v>0</v>
      </c>
      <c r="W65" s="17">
        <f t="shared" si="23"/>
        <v>0</v>
      </c>
      <c r="X65" s="17">
        <f t="shared" si="23"/>
        <v>0</v>
      </c>
      <c r="Y65" s="17">
        <f t="shared" si="23"/>
        <v>0</v>
      </c>
      <c r="Z65" s="17">
        <f t="shared" si="23"/>
        <v>0</v>
      </c>
      <c r="AA65" s="17">
        <f t="shared" si="23"/>
        <v>0</v>
      </c>
      <c r="AB65" s="17">
        <f t="shared" si="23"/>
        <v>0</v>
      </c>
      <c r="AC65" s="17">
        <f t="shared" si="23"/>
        <v>0</v>
      </c>
      <c r="AD65" s="17">
        <f t="shared" si="23"/>
        <v>0</v>
      </c>
      <c r="AE65" s="17">
        <f t="shared" si="23"/>
        <v>0</v>
      </c>
      <c r="AF65" s="17">
        <f t="shared" si="23"/>
        <v>0</v>
      </c>
      <c r="AG65" s="17">
        <f t="shared" si="23"/>
        <v>0</v>
      </c>
      <c r="AH65" s="17">
        <f t="shared" si="23"/>
        <v>0</v>
      </c>
      <c r="AI65" s="17">
        <f t="shared" si="23"/>
        <v>0</v>
      </c>
      <c r="AJ65" s="19">
        <f t="shared" si="5"/>
        <v>36</v>
      </c>
    </row>
    <row r="66" spans="1:36" ht="18.75" customHeight="1">
      <c r="A66" s="30"/>
      <c r="B66" s="43" t="s">
        <v>95</v>
      </c>
      <c r="C66" s="44"/>
      <c r="D66" s="12"/>
      <c r="E66" s="17">
        <f t="shared" si="3"/>
        <v>36</v>
      </c>
      <c r="F66" s="17">
        <v>36</v>
      </c>
      <c r="G66" s="17"/>
      <c r="H66" s="17"/>
      <c r="I66" s="17"/>
      <c r="J66" s="17"/>
      <c r="K66" s="17"/>
      <c r="L66" s="17"/>
      <c r="M66" s="17"/>
      <c r="N66" s="17"/>
      <c r="O66" s="17">
        <v>0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8">
        <v>0</v>
      </c>
      <c r="AD66" s="17"/>
      <c r="AE66" s="17"/>
      <c r="AF66" s="17"/>
      <c r="AG66" s="17"/>
      <c r="AH66" s="19"/>
      <c r="AI66" s="19"/>
      <c r="AJ66" s="19">
        <f t="shared" si="5"/>
        <v>36</v>
      </c>
    </row>
    <row r="67" spans="1:36" ht="18.75" customHeight="1">
      <c r="A67" s="30">
        <v>15</v>
      </c>
      <c r="B67" s="47" t="s">
        <v>96</v>
      </c>
      <c r="C67" s="50"/>
      <c r="D67" s="12"/>
      <c r="E67" s="17">
        <f t="shared" si="3"/>
        <v>369</v>
      </c>
      <c r="F67" s="17">
        <f aca="true" t="shared" si="24" ref="F67:AI67">+F68+F69</f>
        <v>369</v>
      </c>
      <c r="G67" s="17">
        <f t="shared" si="24"/>
        <v>0</v>
      </c>
      <c r="H67" s="17">
        <f t="shared" si="24"/>
        <v>0</v>
      </c>
      <c r="I67" s="17">
        <f t="shared" si="24"/>
        <v>0</v>
      </c>
      <c r="J67" s="17">
        <f t="shared" si="24"/>
        <v>0</v>
      </c>
      <c r="K67" s="17">
        <f t="shared" si="24"/>
        <v>0</v>
      </c>
      <c r="L67" s="17">
        <f t="shared" si="24"/>
        <v>0</v>
      </c>
      <c r="M67" s="17">
        <f t="shared" si="24"/>
        <v>0</v>
      </c>
      <c r="N67" s="17">
        <f t="shared" si="24"/>
        <v>0</v>
      </c>
      <c r="O67" s="17">
        <f t="shared" si="24"/>
        <v>59</v>
      </c>
      <c r="P67" s="17">
        <f t="shared" si="24"/>
        <v>30</v>
      </c>
      <c r="Q67" s="17">
        <f t="shared" si="24"/>
        <v>0</v>
      </c>
      <c r="R67" s="17">
        <f t="shared" si="24"/>
        <v>0</v>
      </c>
      <c r="S67" s="17">
        <f t="shared" si="24"/>
        <v>0</v>
      </c>
      <c r="T67" s="17">
        <f t="shared" si="24"/>
        <v>0</v>
      </c>
      <c r="U67" s="17">
        <f t="shared" si="24"/>
        <v>29</v>
      </c>
      <c r="V67" s="17">
        <f t="shared" si="24"/>
        <v>0</v>
      </c>
      <c r="W67" s="17">
        <f t="shared" si="24"/>
        <v>0</v>
      </c>
      <c r="X67" s="17">
        <f t="shared" si="24"/>
        <v>0</v>
      </c>
      <c r="Y67" s="17">
        <f t="shared" si="24"/>
        <v>0</v>
      </c>
      <c r="Z67" s="17">
        <f t="shared" si="24"/>
        <v>0</v>
      </c>
      <c r="AA67" s="17">
        <f t="shared" si="24"/>
        <v>0</v>
      </c>
      <c r="AB67" s="17">
        <f t="shared" si="24"/>
        <v>0</v>
      </c>
      <c r="AC67" s="17">
        <f t="shared" si="24"/>
        <v>445</v>
      </c>
      <c r="AD67" s="17">
        <f t="shared" si="24"/>
        <v>0</v>
      </c>
      <c r="AE67" s="17">
        <f t="shared" si="24"/>
        <v>0</v>
      </c>
      <c r="AF67" s="17">
        <f t="shared" si="24"/>
        <v>0</v>
      </c>
      <c r="AG67" s="17">
        <f t="shared" si="24"/>
        <v>196</v>
      </c>
      <c r="AH67" s="17">
        <f t="shared" si="24"/>
        <v>249</v>
      </c>
      <c r="AI67" s="17">
        <f t="shared" si="24"/>
        <v>16</v>
      </c>
      <c r="AJ67" s="19">
        <f t="shared" si="5"/>
        <v>889</v>
      </c>
    </row>
    <row r="68" spans="1:36" ht="18.75" customHeight="1">
      <c r="A68" s="30"/>
      <c r="B68" s="47" t="s">
        <v>97</v>
      </c>
      <c r="C68" s="47"/>
      <c r="D68" s="12"/>
      <c r="E68" s="17">
        <f t="shared" si="3"/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>
        <v>0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8">
        <v>445</v>
      </c>
      <c r="AD68" s="17"/>
      <c r="AE68" s="17"/>
      <c r="AF68" s="17"/>
      <c r="AG68" s="17">
        <v>196</v>
      </c>
      <c r="AH68" s="28">
        <v>249</v>
      </c>
      <c r="AI68" s="28"/>
      <c r="AJ68" s="19">
        <f t="shared" si="5"/>
        <v>445</v>
      </c>
    </row>
    <row r="69" spans="1:36" ht="18.75" customHeight="1">
      <c r="A69" s="30"/>
      <c r="B69" s="45" t="s">
        <v>98</v>
      </c>
      <c r="C69" s="45"/>
      <c r="D69" s="12"/>
      <c r="E69" s="17">
        <f t="shared" si="3"/>
        <v>369</v>
      </c>
      <c r="F69" s="17">
        <v>369</v>
      </c>
      <c r="G69" s="17"/>
      <c r="H69" s="17"/>
      <c r="I69" s="17"/>
      <c r="J69" s="17"/>
      <c r="K69" s="17"/>
      <c r="L69" s="17"/>
      <c r="M69" s="17"/>
      <c r="N69" s="17"/>
      <c r="O69" s="17">
        <v>59</v>
      </c>
      <c r="P69" s="17">
        <v>30</v>
      </c>
      <c r="Q69" s="17"/>
      <c r="R69" s="17"/>
      <c r="S69" s="17"/>
      <c r="T69" s="17"/>
      <c r="U69" s="17">
        <v>29</v>
      </c>
      <c r="V69" s="17"/>
      <c r="W69" s="17"/>
      <c r="X69" s="17"/>
      <c r="Y69" s="17"/>
      <c r="Z69" s="17"/>
      <c r="AA69" s="17"/>
      <c r="AB69" s="17"/>
      <c r="AC69" s="18">
        <v>0</v>
      </c>
      <c r="AD69" s="17"/>
      <c r="AE69" s="17"/>
      <c r="AF69" s="17"/>
      <c r="AG69" s="17"/>
      <c r="AH69" s="28"/>
      <c r="AI69" s="29">
        <v>16</v>
      </c>
      <c r="AJ69" s="19">
        <f t="shared" si="5"/>
        <v>444</v>
      </c>
    </row>
    <row r="70" spans="1:36" s="2" customFormat="1" ht="18.75" customHeight="1">
      <c r="A70" s="30">
        <v>16</v>
      </c>
      <c r="B70" s="71" t="s">
        <v>99</v>
      </c>
      <c r="C70" s="72"/>
      <c r="D70" s="12"/>
      <c r="E70" s="17">
        <f t="shared" si="3"/>
        <v>12</v>
      </c>
      <c r="F70" s="17">
        <f>F71</f>
        <v>12</v>
      </c>
      <c r="G70" s="17">
        <f aca="true" t="shared" si="25" ref="G70:AI70">G71</f>
        <v>0</v>
      </c>
      <c r="H70" s="17">
        <f t="shared" si="25"/>
        <v>0</v>
      </c>
      <c r="I70" s="17">
        <f t="shared" si="25"/>
        <v>0</v>
      </c>
      <c r="J70" s="17">
        <f t="shared" si="25"/>
        <v>0</v>
      </c>
      <c r="K70" s="17">
        <f t="shared" si="25"/>
        <v>0</v>
      </c>
      <c r="L70" s="17">
        <f t="shared" si="25"/>
        <v>0</v>
      </c>
      <c r="M70" s="17">
        <f t="shared" si="25"/>
        <v>0</v>
      </c>
      <c r="N70" s="17">
        <f t="shared" si="25"/>
        <v>0</v>
      </c>
      <c r="O70" s="17">
        <f t="shared" si="25"/>
        <v>0</v>
      </c>
      <c r="P70" s="17">
        <f t="shared" si="25"/>
        <v>0</v>
      </c>
      <c r="Q70" s="17">
        <f t="shared" si="25"/>
        <v>0</v>
      </c>
      <c r="R70" s="17">
        <f t="shared" si="25"/>
        <v>0</v>
      </c>
      <c r="S70" s="17">
        <f t="shared" si="25"/>
        <v>0</v>
      </c>
      <c r="T70" s="17">
        <f t="shared" si="25"/>
        <v>0</v>
      </c>
      <c r="U70" s="17">
        <f t="shared" si="25"/>
        <v>0</v>
      </c>
      <c r="V70" s="17">
        <f t="shared" si="25"/>
        <v>0</v>
      </c>
      <c r="W70" s="17">
        <f t="shared" si="25"/>
        <v>0</v>
      </c>
      <c r="X70" s="17">
        <f t="shared" si="25"/>
        <v>0</v>
      </c>
      <c r="Y70" s="17">
        <f t="shared" si="25"/>
        <v>0</v>
      </c>
      <c r="Z70" s="17">
        <f t="shared" si="25"/>
        <v>0</v>
      </c>
      <c r="AA70" s="17">
        <f t="shared" si="25"/>
        <v>0</v>
      </c>
      <c r="AB70" s="17">
        <f t="shared" si="25"/>
        <v>0</v>
      </c>
      <c r="AC70" s="17">
        <f t="shared" si="25"/>
        <v>0</v>
      </c>
      <c r="AD70" s="17">
        <f t="shared" si="25"/>
        <v>0</v>
      </c>
      <c r="AE70" s="17">
        <f t="shared" si="25"/>
        <v>0</v>
      </c>
      <c r="AF70" s="17">
        <f t="shared" si="25"/>
        <v>0</v>
      </c>
      <c r="AG70" s="17">
        <f t="shared" si="25"/>
        <v>0</v>
      </c>
      <c r="AH70" s="17">
        <f t="shared" si="25"/>
        <v>0</v>
      </c>
      <c r="AI70" s="17">
        <f t="shared" si="25"/>
        <v>0</v>
      </c>
      <c r="AJ70" s="19">
        <f t="shared" si="5"/>
        <v>12</v>
      </c>
    </row>
    <row r="71" spans="1:36" s="2" customFormat="1" ht="18.75" customHeight="1">
      <c r="A71" s="30"/>
      <c r="B71" s="71" t="s">
        <v>100</v>
      </c>
      <c r="C71" s="72"/>
      <c r="D71" s="12"/>
      <c r="E71" s="17">
        <f t="shared" si="3"/>
        <v>12</v>
      </c>
      <c r="F71" s="17">
        <v>12</v>
      </c>
      <c r="G71" s="17"/>
      <c r="H71" s="17"/>
      <c r="I71" s="17"/>
      <c r="J71" s="17"/>
      <c r="K71" s="17"/>
      <c r="L71" s="17"/>
      <c r="M71" s="17"/>
      <c r="N71" s="17"/>
      <c r="O71" s="17">
        <v>0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8">
        <v>0</v>
      </c>
      <c r="AD71" s="17"/>
      <c r="AE71" s="17"/>
      <c r="AF71" s="17"/>
      <c r="AG71" s="17"/>
      <c r="AH71" s="19"/>
      <c r="AI71" s="17"/>
      <c r="AJ71" s="19">
        <f t="shared" si="5"/>
        <v>12</v>
      </c>
    </row>
    <row r="72" spans="1:36" s="2" customFormat="1" ht="18.75" customHeight="1">
      <c r="A72" s="30">
        <v>17</v>
      </c>
      <c r="B72" s="48" t="s">
        <v>101</v>
      </c>
      <c r="C72" s="48"/>
      <c r="D72" s="12"/>
      <c r="E72" s="17">
        <f t="shared" si="3"/>
        <v>222</v>
      </c>
      <c r="F72" s="17">
        <f aca="true" t="shared" si="26" ref="F72:AI72">+F73+F74</f>
        <v>222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17">
        <f t="shared" si="26"/>
        <v>0</v>
      </c>
      <c r="K72" s="17">
        <f t="shared" si="26"/>
        <v>0</v>
      </c>
      <c r="L72" s="17">
        <f t="shared" si="26"/>
        <v>0</v>
      </c>
      <c r="M72" s="17">
        <f t="shared" si="26"/>
        <v>0</v>
      </c>
      <c r="N72" s="17">
        <f t="shared" si="26"/>
        <v>0</v>
      </c>
      <c r="O72" s="17">
        <f t="shared" si="26"/>
        <v>0</v>
      </c>
      <c r="P72" s="17">
        <f t="shared" si="26"/>
        <v>0</v>
      </c>
      <c r="Q72" s="17">
        <f t="shared" si="26"/>
        <v>0</v>
      </c>
      <c r="R72" s="17">
        <f t="shared" si="26"/>
        <v>0</v>
      </c>
      <c r="S72" s="17">
        <f t="shared" si="26"/>
        <v>0</v>
      </c>
      <c r="T72" s="17">
        <f t="shared" si="26"/>
        <v>0</v>
      </c>
      <c r="U72" s="17">
        <f t="shared" si="26"/>
        <v>0</v>
      </c>
      <c r="V72" s="17">
        <f t="shared" si="26"/>
        <v>0</v>
      </c>
      <c r="W72" s="17">
        <f t="shared" si="26"/>
        <v>0</v>
      </c>
      <c r="X72" s="17">
        <f t="shared" si="26"/>
        <v>0</v>
      </c>
      <c r="Y72" s="17">
        <f t="shared" si="26"/>
        <v>0</v>
      </c>
      <c r="Z72" s="17">
        <f t="shared" si="26"/>
        <v>0</v>
      </c>
      <c r="AA72" s="17">
        <f t="shared" si="26"/>
        <v>0</v>
      </c>
      <c r="AB72" s="17">
        <f t="shared" si="26"/>
        <v>0</v>
      </c>
      <c r="AC72" s="17">
        <f t="shared" si="26"/>
        <v>0</v>
      </c>
      <c r="AD72" s="17">
        <f t="shared" si="26"/>
        <v>0</v>
      </c>
      <c r="AE72" s="17">
        <f t="shared" si="26"/>
        <v>0</v>
      </c>
      <c r="AF72" s="17">
        <f t="shared" si="26"/>
        <v>0</v>
      </c>
      <c r="AG72" s="17">
        <f t="shared" si="26"/>
        <v>0</v>
      </c>
      <c r="AH72" s="17">
        <f t="shared" si="26"/>
        <v>0</v>
      </c>
      <c r="AI72" s="17">
        <f t="shared" si="26"/>
        <v>0</v>
      </c>
      <c r="AJ72" s="19">
        <f t="shared" si="5"/>
        <v>222</v>
      </c>
    </row>
    <row r="73" spans="1:36" s="2" customFormat="1" ht="18.75" customHeight="1">
      <c r="A73" s="30"/>
      <c r="B73" s="49" t="s">
        <v>102</v>
      </c>
      <c r="C73" s="49"/>
      <c r="D73" s="12"/>
      <c r="E73" s="17">
        <f t="shared" si="3"/>
        <v>72</v>
      </c>
      <c r="F73" s="17">
        <v>72</v>
      </c>
      <c r="G73" s="17"/>
      <c r="H73" s="17"/>
      <c r="I73" s="17"/>
      <c r="J73" s="17"/>
      <c r="K73" s="17"/>
      <c r="L73" s="17"/>
      <c r="M73" s="17"/>
      <c r="N73" s="17"/>
      <c r="O73" s="17">
        <v>0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8">
        <v>0</v>
      </c>
      <c r="AD73" s="17"/>
      <c r="AE73" s="17"/>
      <c r="AF73" s="17"/>
      <c r="AG73" s="17"/>
      <c r="AH73" s="19"/>
      <c r="AI73" s="17"/>
      <c r="AJ73" s="19">
        <f t="shared" si="5"/>
        <v>72</v>
      </c>
    </row>
    <row r="74" spans="1:36" s="2" customFormat="1" ht="18.75" customHeight="1">
      <c r="A74" s="30"/>
      <c r="B74" s="51" t="s">
        <v>103</v>
      </c>
      <c r="C74" s="51"/>
      <c r="D74" s="12"/>
      <c r="E74" s="17">
        <f t="shared" si="3"/>
        <v>150</v>
      </c>
      <c r="F74" s="17">
        <v>150</v>
      </c>
      <c r="G74" s="17"/>
      <c r="H74" s="17"/>
      <c r="I74" s="17"/>
      <c r="J74" s="17"/>
      <c r="K74" s="17"/>
      <c r="L74" s="17"/>
      <c r="M74" s="17"/>
      <c r="N74" s="17"/>
      <c r="O74" s="17">
        <v>0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8">
        <v>0</v>
      </c>
      <c r="AD74" s="17"/>
      <c r="AE74" s="17"/>
      <c r="AF74" s="17"/>
      <c r="AG74" s="17"/>
      <c r="AH74" s="19"/>
      <c r="AI74" s="17"/>
      <c r="AJ74" s="19">
        <f t="shared" si="5"/>
        <v>150</v>
      </c>
    </row>
    <row r="75" spans="1:36" s="2" customFormat="1" ht="18.75" customHeight="1">
      <c r="A75" s="30">
        <v>18</v>
      </c>
      <c r="B75" s="71" t="s">
        <v>104</v>
      </c>
      <c r="C75" s="72"/>
      <c r="D75" s="12"/>
      <c r="E75" s="17">
        <f t="shared" si="3"/>
        <v>9</v>
      </c>
      <c r="F75" s="17">
        <f>F76</f>
        <v>9</v>
      </c>
      <c r="G75" s="17">
        <f aca="true" t="shared" si="27" ref="G75:AI75">G76</f>
        <v>0</v>
      </c>
      <c r="H75" s="17">
        <f t="shared" si="27"/>
        <v>0</v>
      </c>
      <c r="I75" s="17">
        <f t="shared" si="27"/>
        <v>0</v>
      </c>
      <c r="J75" s="17">
        <f t="shared" si="27"/>
        <v>0</v>
      </c>
      <c r="K75" s="17">
        <f t="shared" si="27"/>
        <v>0</v>
      </c>
      <c r="L75" s="17">
        <f t="shared" si="27"/>
        <v>0</v>
      </c>
      <c r="M75" s="17">
        <f t="shared" si="27"/>
        <v>0</v>
      </c>
      <c r="N75" s="17">
        <f t="shared" si="27"/>
        <v>0</v>
      </c>
      <c r="O75" s="17">
        <f t="shared" si="27"/>
        <v>0</v>
      </c>
      <c r="P75" s="17">
        <f t="shared" si="27"/>
        <v>0</v>
      </c>
      <c r="Q75" s="17">
        <f t="shared" si="27"/>
        <v>0</v>
      </c>
      <c r="R75" s="17">
        <f t="shared" si="27"/>
        <v>0</v>
      </c>
      <c r="S75" s="17">
        <f t="shared" si="27"/>
        <v>0</v>
      </c>
      <c r="T75" s="17">
        <f t="shared" si="27"/>
        <v>0</v>
      </c>
      <c r="U75" s="17">
        <f t="shared" si="27"/>
        <v>0</v>
      </c>
      <c r="V75" s="17">
        <f t="shared" si="27"/>
        <v>0</v>
      </c>
      <c r="W75" s="17">
        <f t="shared" si="27"/>
        <v>0</v>
      </c>
      <c r="X75" s="17">
        <f t="shared" si="27"/>
        <v>0</v>
      </c>
      <c r="Y75" s="17">
        <f t="shared" si="27"/>
        <v>0</v>
      </c>
      <c r="Z75" s="17">
        <f t="shared" si="27"/>
        <v>0</v>
      </c>
      <c r="AA75" s="17">
        <f t="shared" si="27"/>
        <v>0</v>
      </c>
      <c r="AB75" s="17">
        <f t="shared" si="27"/>
        <v>0</v>
      </c>
      <c r="AC75" s="17">
        <f t="shared" si="27"/>
        <v>0</v>
      </c>
      <c r="AD75" s="17">
        <f t="shared" si="27"/>
        <v>0</v>
      </c>
      <c r="AE75" s="17">
        <f t="shared" si="27"/>
        <v>0</v>
      </c>
      <c r="AF75" s="17">
        <f t="shared" si="27"/>
        <v>0</v>
      </c>
      <c r="AG75" s="17">
        <f t="shared" si="27"/>
        <v>0</v>
      </c>
      <c r="AH75" s="17">
        <f t="shared" si="27"/>
        <v>0</v>
      </c>
      <c r="AI75" s="17">
        <f t="shared" si="27"/>
        <v>0</v>
      </c>
      <c r="AJ75" s="19">
        <f t="shared" si="5"/>
        <v>9</v>
      </c>
    </row>
    <row r="76" spans="1:36" s="2" customFormat="1" ht="18.75" customHeight="1">
      <c r="A76" s="30"/>
      <c r="B76" s="71" t="s">
        <v>105</v>
      </c>
      <c r="C76" s="72"/>
      <c r="D76" s="12"/>
      <c r="E76" s="17">
        <f t="shared" si="3"/>
        <v>9</v>
      </c>
      <c r="F76" s="17">
        <v>9</v>
      </c>
      <c r="G76" s="17"/>
      <c r="H76" s="17"/>
      <c r="I76" s="17"/>
      <c r="J76" s="17"/>
      <c r="K76" s="17"/>
      <c r="L76" s="17"/>
      <c r="M76" s="17"/>
      <c r="N76" s="17"/>
      <c r="O76" s="17">
        <v>0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8">
        <v>0</v>
      </c>
      <c r="AD76" s="17"/>
      <c r="AE76" s="17"/>
      <c r="AF76" s="17"/>
      <c r="AG76" s="17"/>
      <c r="AH76" s="19"/>
      <c r="AI76" s="17"/>
      <c r="AJ76" s="19">
        <f t="shared" si="5"/>
        <v>9</v>
      </c>
    </row>
    <row r="77" spans="1:36" ht="18.75" customHeight="1">
      <c r="A77" s="30">
        <v>19</v>
      </c>
      <c r="B77" s="43" t="s">
        <v>106</v>
      </c>
      <c r="C77" s="44"/>
      <c r="D77" s="12"/>
      <c r="E77" s="17">
        <f t="shared" si="3"/>
        <v>63</v>
      </c>
      <c r="F77" s="17">
        <f>F78</f>
        <v>63</v>
      </c>
      <c r="G77" s="17">
        <f aca="true" t="shared" si="28" ref="G77:AI77">G78</f>
        <v>0</v>
      </c>
      <c r="H77" s="17">
        <f t="shared" si="28"/>
        <v>0</v>
      </c>
      <c r="I77" s="17">
        <f t="shared" si="28"/>
        <v>0</v>
      </c>
      <c r="J77" s="17">
        <f t="shared" si="28"/>
        <v>0</v>
      </c>
      <c r="K77" s="17">
        <f t="shared" si="28"/>
        <v>0</v>
      </c>
      <c r="L77" s="17">
        <f t="shared" si="28"/>
        <v>0</v>
      </c>
      <c r="M77" s="17">
        <f t="shared" si="28"/>
        <v>0</v>
      </c>
      <c r="N77" s="17">
        <f t="shared" si="28"/>
        <v>0</v>
      </c>
      <c r="O77" s="17">
        <f t="shared" si="28"/>
        <v>0</v>
      </c>
      <c r="P77" s="17">
        <f t="shared" si="28"/>
        <v>0</v>
      </c>
      <c r="Q77" s="17">
        <f t="shared" si="28"/>
        <v>0</v>
      </c>
      <c r="R77" s="17">
        <f t="shared" si="28"/>
        <v>0</v>
      </c>
      <c r="S77" s="17">
        <f t="shared" si="28"/>
        <v>0</v>
      </c>
      <c r="T77" s="17">
        <f t="shared" si="28"/>
        <v>0</v>
      </c>
      <c r="U77" s="17">
        <f t="shared" si="28"/>
        <v>0</v>
      </c>
      <c r="V77" s="17">
        <f t="shared" si="28"/>
        <v>0</v>
      </c>
      <c r="W77" s="17">
        <f t="shared" si="28"/>
        <v>0</v>
      </c>
      <c r="X77" s="17">
        <f t="shared" si="28"/>
        <v>0</v>
      </c>
      <c r="Y77" s="17">
        <f t="shared" si="28"/>
        <v>0</v>
      </c>
      <c r="Z77" s="17">
        <f t="shared" si="28"/>
        <v>0</v>
      </c>
      <c r="AA77" s="17">
        <f t="shared" si="28"/>
        <v>0</v>
      </c>
      <c r="AB77" s="17">
        <f t="shared" si="28"/>
        <v>0</v>
      </c>
      <c r="AC77" s="17">
        <f t="shared" si="28"/>
        <v>0</v>
      </c>
      <c r="AD77" s="17">
        <f t="shared" si="28"/>
        <v>0</v>
      </c>
      <c r="AE77" s="17">
        <f t="shared" si="28"/>
        <v>0</v>
      </c>
      <c r="AF77" s="17">
        <f t="shared" si="28"/>
        <v>0</v>
      </c>
      <c r="AG77" s="17">
        <f t="shared" si="28"/>
        <v>0</v>
      </c>
      <c r="AH77" s="17">
        <f t="shared" si="28"/>
        <v>0</v>
      </c>
      <c r="AI77" s="17">
        <f t="shared" si="28"/>
        <v>0</v>
      </c>
      <c r="AJ77" s="19">
        <f t="shared" si="5"/>
        <v>63</v>
      </c>
    </row>
    <row r="78" spans="1:36" ht="18.75" customHeight="1">
      <c r="A78" s="30"/>
      <c r="B78" s="73" t="s">
        <v>107</v>
      </c>
      <c r="C78" s="74"/>
      <c r="D78" s="12"/>
      <c r="E78" s="17">
        <f t="shared" si="3"/>
        <v>63</v>
      </c>
      <c r="F78" s="17">
        <v>63</v>
      </c>
      <c r="G78" s="17"/>
      <c r="H78" s="17"/>
      <c r="I78" s="17"/>
      <c r="J78" s="17"/>
      <c r="K78" s="17"/>
      <c r="L78" s="17"/>
      <c r="M78" s="17"/>
      <c r="N78" s="17"/>
      <c r="O78" s="17">
        <v>0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8">
        <v>0</v>
      </c>
      <c r="AD78" s="17"/>
      <c r="AE78" s="17"/>
      <c r="AF78" s="17"/>
      <c r="AG78" s="17"/>
      <c r="AH78" s="19"/>
      <c r="AI78" s="17"/>
      <c r="AJ78" s="19">
        <f t="shared" si="5"/>
        <v>63</v>
      </c>
    </row>
    <row r="79" spans="1:36" ht="18.75" customHeight="1">
      <c r="A79" s="30">
        <v>20</v>
      </c>
      <c r="B79" s="45" t="s">
        <v>108</v>
      </c>
      <c r="C79" s="52"/>
      <c r="D79" s="12"/>
      <c r="E79" s="17">
        <f t="shared" si="3"/>
        <v>25</v>
      </c>
      <c r="F79" s="17">
        <f aca="true" t="shared" si="29" ref="F79:AI79">+F80+F81</f>
        <v>15</v>
      </c>
      <c r="G79" s="17">
        <f t="shared" si="29"/>
        <v>0</v>
      </c>
      <c r="H79" s="17">
        <f t="shared" si="29"/>
        <v>0</v>
      </c>
      <c r="I79" s="17">
        <f t="shared" si="29"/>
        <v>0</v>
      </c>
      <c r="J79" s="17">
        <f t="shared" si="29"/>
        <v>0</v>
      </c>
      <c r="K79" s="17">
        <f t="shared" si="29"/>
        <v>0</v>
      </c>
      <c r="L79" s="17">
        <f t="shared" si="29"/>
        <v>0</v>
      </c>
      <c r="M79" s="17">
        <f t="shared" si="29"/>
        <v>10</v>
      </c>
      <c r="N79" s="17">
        <f t="shared" si="29"/>
        <v>0</v>
      </c>
      <c r="O79" s="17">
        <f t="shared" si="29"/>
        <v>0</v>
      </c>
      <c r="P79" s="17">
        <f t="shared" si="29"/>
        <v>0</v>
      </c>
      <c r="Q79" s="17">
        <f t="shared" si="29"/>
        <v>0</v>
      </c>
      <c r="R79" s="17">
        <f t="shared" si="29"/>
        <v>0</v>
      </c>
      <c r="S79" s="17">
        <f t="shared" si="29"/>
        <v>0</v>
      </c>
      <c r="T79" s="17">
        <f t="shared" si="29"/>
        <v>0</v>
      </c>
      <c r="U79" s="17">
        <f t="shared" si="29"/>
        <v>0</v>
      </c>
      <c r="V79" s="17">
        <f t="shared" si="29"/>
        <v>0</v>
      </c>
      <c r="W79" s="17">
        <f t="shared" si="29"/>
        <v>0</v>
      </c>
      <c r="X79" s="17">
        <f t="shared" si="29"/>
        <v>0</v>
      </c>
      <c r="Y79" s="17">
        <f t="shared" si="29"/>
        <v>0</v>
      </c>
      <c r="Z79" s="17">
        <f t="shared" si="29"/>
        <v>0</v>
      </c>
      <c r="AA79" s="17">
        <f t="shared" si="29"/>
        <v>0</v>
      </c>
      <c r="AB79" s="17">
        <f t="shared" si="29"/>
        <v>0</v>
      </c>
      <c r="AC79" s="17">
        <f t="shared" si="29"/>
        <v>0</v>
      </c>
      <c r="AD79" s="17">
        <f t="shared" si="29"/>
        <v>0</v>
      </c>
      <c r="AE79" s="17">
        <f t="shared" si="29"/>
        <v>0</v>
      </c>
      <c r="AF79" s="17">
        <f t="shared" si="29"/>
        <v>0</v>
      </c>
      <c r="AG79" s="17">
        <f t="shared" si="29"/>
        <v>0</v>
      </c>
      <c r="AH79" s="17">
        <f t="shared" si="29"/>
        <v>0</v>
      </c>
      <c r="AI79" s="17">
        <f t="shared" si="29"/>
        <v>0</v>
      </c>
      <c r="AJ79" s="19">
        <f t="shared" si="5"/>
        <v>25</v>
      </c>
    </row>
    <row r="80" spans="1:36" ht="18.75" customHeight="1">
      <c r="A80" s="30"/>
      <c r="B80" s="45" t="s">
        <v>109</v>
      </c>
      <c r="C80" s="45"/>
      <c r="D80" s="12"/>
      <c r="E80" s="17">
        <f t="shared" si="3"/>
        <v>15</v>
      </c>
      <c r="F80" s="17">
        <v>15</v>
      </c>
      <c r="G80" s="17"/>
      <c r="H80" s="17"/>
      <c r="I80" s="17"/>
      <c r="J80" s="17"/>
      <c r="K80" s="17"/>
      <c r="L80" s="17"/>
      <c r="M80" s="17"/>
      <c r="N80" s="17"/>
      <c r="O80" s="17">
        <v>0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8">
        <v>0</v>
      </c>
      <c r="AD80" s="17"/>
      <c r="AE80" s="17"/>
      <c r="AF80" s="17"/>
      <c r="AG80" s="17"/>
      <c r="AH80" s="19"/>
      <c r="AI80" s="17"/>
      <c r="AJ80" s="19">
        <f t="shared" si="5"/>
        <v>15</v>
      </c>
    </row>
    <row r="81" spans="1:36" s="2" customFormat="1" ht="18.75" customHeight="1">
      <c r="A81" s="30"/>
      <c r="B81" s="45" t="s">
        <v>110</v>
      </c>
      <c r="C81" s="45"/>
      <c r="D81" s="12"/>
      <c r="E81" s="17">
        <f t="shared" si="3"/>
        <v>10</v>
      </c>
      <c r="F81" s="17"/>
      <c r="G81" s="17"/>
      <c r="H81" s="17"/>
      <c r="I81" s="17"/>
      <c r="J81" s="17"/>
      <c r="K81" s="17"/>
      <c r="L81" s="17"/>
      <c r="M81" s="17">
        <v>10</v>
      </c>
      <c r="N81" s="17"/>
      <c r="O81" s="17">
        <v>0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8">
        <v>0</v>
      </c>
      <c r="AD81" s="17"/>
      <c r="AE81" s="17"/>
      <c r="AF81" s="17"/>
      <c r="AG81" s="17"/>
      <c r="AH81" s="19"/>
      <c r="AI81" s="17"/>
      <c r="AJ81" s="19">
        <f t="shared" si="5"/>
        <v>10</v>
      </c>
    </row>
    <row r="82" spans="1:36" s="2" customFormat="1" ht="18.75" customHeight="1">
      <c r="A82" s="30">
        <v>21</v>
      </c>
      <c r="B82" s="71" t="s">
        <v>111</v>
      </c>
      <c r="C82" s="72"/>
      <c r="D82" s="12"/>
      <c r="E82" s="17">
        <f t="shared" si="3"/>
        <v>9</v>
      </c>
      <c r="F82" s="17">
        <f>F83</f>
        <v>9</v>
      </c>
      <c r="G82" s="17">
        <f aca="true" t="shared" si="30" ref="G82:AI82">G83</f>
        <v>0</v>
      </c>
      <c r="H82" s="17">
        <f t="shared" si="30"/>
        <v>0</v>
      </c>
      <c r="I82" s="17">
        <f t="shared" si="30"/>
        <v>0</v>
      </c>
      <c r="J82" s="17">
        <f t="shared" si="30"/>
        <v>0</v>
      </c>
      <c r="K82" s="17">
        <f t="shared" si="30"/>
        <v>0</v>
      </c>
      <c r="L82" s="17">
        <f t="shared" si="30"/>
        <v>0</v>
      </c>
      <c r="M82" s="17">
        <f t="shared" si="30"/>
        <v>0</v>
      </c>
      <c r="N82" s="17">
        <f t="shared" si="30"/>
        <v>0</v>
      </c>
      <c r="O82" s="17">
        <f t="shared" si="30"/>
        <v>0</v>
      </c>
      <c r="P82" s="17">
        <f t="shared" si="30"/>
        <v>0</v>
      </c>
      <c r="Q82" s="17">
        <f t="shared" si="30"/>
        <v>0</v>
      </c>
      <c r="R82" s="17">
        <f t="shared" si="30"/>
        <v>0</v>
      </c>
      <c r="S82" s="17">
        <f t="shared" si="30"/>
        <v>0</v>
      </c>
      <c r="T82" s="17">
        <f t="shared" si="30"/>
        <v>0</v>
      </c>
      <c r="U82" s="17">
        <f t="shared" si="30"/>
        <v>0</v>
      </c>
      <c r="V82" s="17">
        <f t="shared" si="30"/>
        <v>0</v>
      </c>
      <c r="W82" s="17">
        <f t="shared" si="30"/>
        <v>0</v>
      </c>
      <c r="X82" s="17">
        <f t="shared" si="30"/>
        <v>0</v>
      </c>
      <c r="Y82" s="17">
        <f t="shared" si="30"/>
        <v>0</v>
      </c>
      <c r="Z82" s="17">
        <f t="shared" si="30"/>
        <v>0</v>
      </c>
      <c r="AA82" s="17">
        <f t="shared" si="30"/>
        <v>0</v>
      </c>
      <c r="AB82" s="17">
        <f t="shared" si="30"/>
        <v>0</v>
      </c>
      <c r="AC82" s="17">
        <f t="shared" si="30"/>
        <v>0</v>
      </c>
      <c r="AD82" s="17">
        <f t="shared" si="30"/>
        <v>0</v>
      </c>
      <c r="AE82" s="17">
        <f t="shared" si="30"/>
        <v>0</v>
      </c>
      <c r="AF82" s="17">
        <f t="shared" si="30"/>
        <v>0</v>
      </c>
      <c r="AG82" s="17">
        <f t="shared" si="30"/>
        <v>0</v>
      </c>
      <c r="AH82" s="17">
        <f t="shared" si="30"/>
        <v>0</v>
      </c>
      <c r="AI82" s="17">
        <f t="shared" si="30"/>
        <v>0</v>
      </c>
      <c r="AJ82" s="19">
        <f t="shared" si="5"/>
        <v>9</v>
      </c>
    </row>
    <row r="83" spans="1:36" s="2" customFormat="1" ht="18.75" customHeight="1">
      <c r="A83" s="30"/>
      <c r="B83" s="71" t="s">
        <v>112</v>
      </c>
      <c r="C83" s="72"/>
      <c r="D83" s="12"/>
      <c r="E83" s="17">
        <f t="shared" si="3"/>
        <v>9</v>
      </c>
      <c r="F83" s="17">
        <v>9</v>
      </c>
      <c r="G83" s="17"/>
      <c r="H83" s="17"/>
      <c r="I83" s="17"/>
      <c r="J83" s="17"/>
      <c r="K83" s="17"/>
      <c r="L83" s="17"/>
      <c r="M83" s="17"/>
      <c r="N83" s="17"/>
      <c r="O83" s="17">
        <v>0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8">
        <v>0</v>
      </c>
      <c r="AD83" s="29"/>
      <c r="AE83" s="29"/>
      <c r="AF83" s="29"/>
      <c r="AG83" s="29"/>
      <c r="AH83" s="17"/>
      <c r="AI83" s="17"/>
      <c r="AJ83" s="19">
        <f t="shared" si="5"/>
        <v>9</v>
      </c>
    </row>
    <row r="84" spans="1:36" s="2" customFormat="1" ht="18.75" customHeight="1">
      <c r="A84" s="30">
        <v>22</v>
      </c>
      <c r="B84" s="71" t="s">
        <v>113</v>
      </c>
      <c r="C84" s="72"/>
      <c r="D84" s="12"/>
      <c r="E84" s="17">
        <f t="shared" si="3"/>
        <v>117</v>
      </c>
      <c r="F84" s="17">
        <f>F85</f>
        <v>117</v>
      </c>
      <c r="G84" s="17">
        <f aca="true" t="shared" si="31" ref="G84:AI84">G85</f>
        <v>0</v>
      </c>
      <c r="H84" s="17">
        <f t="shared" si="31"/>
        <v>0</v>
      </c>
      <c r="I84" s="17">
        <f t="shared" si="31"/>
        <v>0</v>
      </c>
      <c r="J84" s="17">
        <f t="shared" si="31"/>
        <v>0</v>
      </c>
      <c r="K84" s="17">
        <f t="shared" si="31"/>
        <v>0</v>
      </c>
      <c r="L84" s="17">
        <f t="shared" si="31"/>
        <v>0</v>
      </c>
      <c r="M84" s="17">
        <f t="shared" si="31"/>
        <v>0</v>
      </c>
      <c r="N84" s="17">
        <f t="shared" si="31"/>
        <v>0</v>
      </c>
      <c r="O84" s="17">
        <f t="shared" si="31"/>
        <v>0</v>
      </c>
      <c r="P84" s="17">
        <f t="shared" si="31"/>
        <v>0</v>
      </c>
      <c r="Q84" s="17">
        <f t="shared" si="31"/>
        <v>0</v>
      </c>
      <c r="R84" s="17">
        <f t="shared" si="31"/>
        <v>0</v>
      </c>
      <c r="S84" s="17">
        <f t="shared" si="31"/>
        <v>0</v>
      </c>
      <c r="T84" s="17">
        <f t="shared" si="31"/>
        <v>0</v>
      </c>
      <c r="U84" s="17">
        <f t="shared" si="31"/>
        <v>0</v>
      </c>
      <c r="V84" s="17">
        <f t="shared" si="31"/>
        <v>0</v>
      </c>
      <c r="W84" s="17">
        <f t="shared" si="31"/>
        <v>0</v>
      </c>
      <c r="X84" s="17">
        <f t="shared" si="31"/>
        <v>0</v>
      </c>
      <c r="Y84" s="17">
        <f t="shared" si="31"/>
        <v>0</v>
      </c>
      <c r="Z84" s="17">
        <f t="shared" si="31"/>
        <v>0</v>
      </c>
      <c r="AA84" s="17">
        <f t="shared" si="31"/>
        <v>0</v>
      </c>
      <c r="AB84" s="17">
        <f t="shared" si="31"/>
        <v>0</v>
      </c>
      <c r="AC84" s="17">
        <f t="shared" si="31"/>
        <v>0</v>
      </c>
      <c r="AD84" s="17">
        <f t="shared" si="31"/>
        <v>0</v>
      </c>
      <c r="AE84" s="17">
        <f t="shared" si="31"/>
        <v>0</v>
      </c>
      <c r="AF84" s="17">
        <f t="shared" si="31"/>
        <v>0</v>
      </c>
      <c r="AG84" s="17">
        <f t="shared" si="31"/>
        <v>0</v>
      </c>
      <c r="AH84" s="17">
        <f t="shared" si="31"/>
        <v>0</v>
      </c>
      <c r="AI84" s="17">
        <f t="shared" si="31"/>
        <v>0</v>
      </c>
      <c r="AJ84" s="19">
        <f t="shared" si="5"/>
        <v>117</v>
      </c>
    </row>
    <row r="85" spans="1:36" s="2" customFormat="1" ht="18.75" customHeight="1">
      <c r="A85" s="30"/>
      <c r="B85" s="43" t="s">
        <v>114</v>
      </c>
      <c r="C85" s="44"/>
      <c r="D85" s="12"/>
      <c r="E85" s="17">
        <f t="shared" si="3"/>
        <v>117</v>
      </c>
      <c r="F85" s="17">
        <v>117</v>
      </c>
      <c r="G85" s="17"/>
      <c r="H85" s="17"/>
      <c r="I85" s="17"/>
      <c r="J85" s="17"/>
      <c r="K85" s="17"/>
      <c r="L85" s="17"/>
      <c r="M85" s="17"/>
      <c r="N85" s="17"/>
      <c r="O85" s="17">
        <v>0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8">
        <v>0</v>
      </c>
      <c r="AD85" s="17"/>
      <c r="AE85" s="17"/>
      <c r="AF85" s="17"/>
      <c r="AG85" s="17"/>
      <c r="AH85" s="17"/>
      <c r="AI85" s="17"/>
      <c r="AJ85" s="19">
        <f t="shared" si="5"/>
        <v>117</v>
      </c>
    </row>
    <row r="86" spans="1:36" s="2" customFormat="1" ht="18.75" customHeight="1">
      <c r="A86" s="30">
        <v>23</v>
      </c>
      <c r="B86" s="71" t="s">
        <v>115</v>
      </c>
      <c r="C86" s="72"/>
      <c r="D86" s="12"/>
      <c r="E86" s="17">
        <f t="shared" si="3"/>
        <v>48</v>
      </c>
      <c r="F86" s="17">
        <f>F87</f>
        <v>48</v>
      </c>
      <c r="G86" s="17">
        <f aca="true" t="shared" si="32" ref="G86:AI86">G87</f>
        <v>0</v>
      </c>
      <c r="H86" s="17">
        <f t="shared" si="32"/>
        <v>0</v>
      </c>
      <c r="I86" s="17">
        <f t="shared" si="32"/>
        <v>0</v>
      </c>
      <c r="J86" s="17">
        <f t="shared" si="32"/>
        <v>0</v>
      </c>
      <c r="K86" s="17">
        <f t="shared" si="32"/>
        <v>0</v>
      </c>
      <c r="L86" s="17">
        <f t="shared" si="32"/>
        <v>0</v>
      </c>
      <c r="M86" s="17">
        <f t="shared" si="32"/>
        <v>0</v>
      </c>
      <c r="N86" s="17">
        <f t="shared" si="32"/>
        <v>0</v>
      </c>
      <c r="O86" s="17">
        <f t="shared" si="32"/>
        <v>0</v>
      </c>
      <c r="P86" s="17">
        <f t="shared" si="32"/>
        <v>0</v>
      </c>
      <c r="Q86" s="17">
        <f t="shared" si="32"/>
        <v>0</v>
      </c>
      <c r="R86" s="17">
        <f t="shared" si="32"/>
        <v>0</v>
      </c>
      <c r="S86" s="17">
        <f t="shared" si="32"/>
        <v>0</v>
      </c>
      <c r="T86" s="17">
        <f t="shared" si="32"/>
        <v>0</v>
      </c>
      <c r="U86" s="17">
        <f t="shared" si="32"/>
        <v>0</v>
      </c>
      <c r="V86" s="17">
        <f t="shared" si="32"/>
        <v>0</v>
      </c>
      <c r="W86" s="17">
        <f t="shared" si="32"/>
        <v>0</v>
      </c>
      <c r="X86" s="17">
        <f t="shared" si="32"/>
        <v>0</v>
      </c>
      <c r="Y86" s="17">
        <f t="shared" si="32"/>
        <v>0</v>
      </c>
      <c r="Z86" s="17">
        <f t="shared" si="32"/>
        <v>0</v>
      </c>
      <c r="AA86" s="17">
        <f t="shared" si="32"/>
        <v>0</v>
      </c>
      <c r="AB86" s="17">
        <f t="shared" si="32"/>
        <v>0</v>
      </c>
      <c r="AC86" s="17">
        <f t="shared" si="32"/>
        <v>0</v>
      </c>
      <c r="AD86" s="17">
        <f t="shared" si="32"/>
        <v>0</v>
      </c>
      <c r="AE86" s="17">
        <f t="shared" si="32"/>
        <v>0</v>
      </c>
      <c r="AF86" s="17">
        <f t="shared" si="32"/>
        <v>0</v>
      </c>
      <c r="AG86" s="17">
        <f t="shared" si="32"/>
        <v>0</v>
      </c>
      <c r="AH86" s="17">
        <f t="shared" si="32"/>
        <v>0</v>
      </c>
      <c r="AI86" s="17">
        <f t="shared" si="32"/>
        <v>0</v>
      </c>
      <c r="AJ86" s="19">
        <f t="shared" si="5"/>
        <v>48</v>
      </c>
    </row>
    <row r="87" spans="1:36" s="2" customFormat="1" ht="18.75" customHeight="1">
      <c r="A87" s="30"/>
      <c r="B87" s="71" t="s">
        <v>116</v>
      </c>
      <c r="C87" s="72"/>
      <c r="D87" s="13"/>
      <c r="E87" s="17">
        <f t="shared" si="3"/>
        <v>48</v>
      </c>
      <c r="F87" s="17">
        <v>48</v>
      </c>
      <c r="G87" s="17"/>
      <c r="H87" s="17"/>
      <c r="I87" s="17"/>
      <c r="J87" s="17"/>
      <c r="K87" s="17"/>
      <c r="L87" s="17"/>
      <c r="M87" s="17"/>
      <c r="N87" s="17"/>
      <c r="O87" s="17">
        <v>0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8">
        <v>0</v>
      </c>
      <c r="AD87" s="17"/>
      <c r="AE87" s="17"/>
      <c r="AF87" s="17"/>
      <c r="AG87" s="17"/>
      <c r="AH87" s="17"/>
      <c r="AI87" s="17"/>
      <c r="AJ87" s="19">
        <f t="shared" si="5"/>
        <v>48</v>
      </c>
    </row>
    <row r="88" spans="1:36" ht="18.75" customHeight="1">
      <c r="A88" s="30">
        <v>24</v>
      </c>
      <c r="B88" s="47" t="s">
        <v>117</v>
      </c>
      <c r="C88" s="47"/>
      <c r="D88" s="12"/>
      <c r="E88" s="17">
        <f t="shared" si="3"/>
        <v>15</v>
      </c>
      <c r="F88" s="17">
        <f>F89</f>
        <v>15</v>
      </c>
      <c r="G88" s="17">
        <f aca="true" t="shared" si="33" ref="G88:AI88">G89</f>
        <v>0</v>
      </c>
      <c r="H88" s="17">
        <f t="shared" si="33"/>
        <v>0</v>
      </c>
      <c r="I88" s="17">
        <f t="shared" si="33"/>
        <v>0</v>
      </c>
      <c r="J88" s="17">
        <f t="shared" si="33"/>
        <v>0</v>
      </c>
      <c r="K88" s="17">
        <f t="shared" si="33"/>
        <v>0</v>
      </c>
      <c r="L88" s="17">
        <f t="shared" si="33"/>
        <v>0</v>
      </c>
      <c r="M88" s="17">
        <f t="shared" si="33"/>
        <v>0</v>
      </c>
      <c r="N88" s="17">
        <f t="shared" si="33"/>
        <v>0</v>
      </c>
      <c r="O88" s="17">
        <f t="shared" si="33"/>
        <v>0</v>
      </c>
      <c r="P88" s="17">
        <f t="shared" si="33"/>
        <v>0</v>
      </c>
      <c r="Q88" s="17">
        <f t="shared" si="33"/>
        <v>0</v>
      </c>
      <c r="R88" s="17">
        <f t="shared" si="33"/>
        <v>0</v>
      </c>
      <c r="S88" s="17">
        <f t="shared" si="33"/>
        <v>0</v>
      </c>
      <c r="T88" s="17">
        <f t="shared" si="33"/>
        <v>0</v>
      </c>
      <c r="U88" s="17">
        <f t="shared" si="33"/>
        <v>0</v>
      </c>
      <c r="V88" s="17">
        <f t="shared" si="33"/>
        <v>0</v>
      </c>
      <c r="W88" s="17">
        <f t="shared" si="33"/>
        <v>0</v>
      </c>
      <c r="X88" s="17">
        <f t="shared" si="33"/>
        <v>0</v>
      </c>
      <c r="Y88" s="17">
        <f t="shared" si="33"/>
        <v>0</v>
      </c>
      <c r="Z88" s="17">
        <f t="shared" si="33"/>
        <v>0</v>
      </c>
      <c r="AA88" s="17">
        <f t="shared" si="33"/>
        <v>0</v>
      </c>
      <c r="AB88" s="17">
        <f t="shared" si="33"/>
        <v>0</v>
      </c>
      <c r="AC88" s="17">
        <f t="shared" si="33"/>
        <v>0</v>
      </c>
      <c r="AD88" s="17">
        <f t="shared" si="33"/>
        <v>0</v>
      </c>
      <c r="AE88" s="17">
        <f t="shared" si="33"/>
        <v>0</v>
      </c>
      <c r="AF88" s="17">
        <f t="shared" si="33"/>
        <v>0</v>
      </c>
      <c r="AG88" s="17">
        <f t="shared" si="33"/>
        <v>0</v>
      </c>
      <c r="AH88" s="17">
        <f t="shared" si="33"/>
        <v>0</v>
      </c>
      <c r="AI88" s="17">
        <f t="shared" si="33"/>
        <v>0</v>
      </c>
      <c r="AJ88" s="17">
        <f t="shared" si="5"/>
        <v>15</v>
      </c>
    </row>
    <row r="89" spans="1:36" ht="18.75" customHeight="1">
      <c r="A89" s="30"/>
      <c r="B89" s="47" t="s">
        <v>118</v>
      </c>
      <c r="C89" s="47"/>
      <c r="D89" s="12"/>
      <c r="E89" s="17">
        <f t="shared" si="3"/>
        <v>15</v>
      </c>
      <c r="F89" s="17">
        <v>15</v>
      </c>
      <c r="G89" s="17"/>
      <c r="H89" s="17"/>
      <c r="I89" s="17"/>
      <c r="J89" s="17"/>
      <c r="K89" s="17"/>
      <c r="L89" s="17"/>
      <c r="M89" s="17"/>
      <c r="N89" s="17"/>
      <c r="O89" s="17">
        <v>0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>
        <v>0</v>
      </c>
      <c r="AD89" s="17"/>
      <c r="AE89" s="17"/>
      <c r="AF89" s="17"/>
      <c r="AG89" s="17"/>
      <c r="AH89" s="17"/>
      <c r="AI89" s="17"/>
      <c r="AJ89" s="17">
        <f t="shared" si="5"/>
        <v>15</v>
      </c>
    </row>
    <row r="90" spans="1:36" s="2" customFormat="1" ht="18.75" customHeight="1">
      <c r="A90" s="30">
        <v>25</v>
      </c>
      <c r="B90" s="47" t="s">
        <v>119</v>
      </c>
      <c r="C90" s="47"/>
      <c r="D90" s="12"/>
      <c r="E90" s="17">
        <f t="shared" si="3"/>
        <v>24</v>
      </c>
      <c r="F90" s="17">
        <f>F91</f>
        <v>24</v>
      </c>
      <c r="G90" s="17">
        <f aca="true" t="shared" si="34" ref="G90:AI90">G91</f>
        <v>0</v>
      </c>
      <c r="H90" s="17">
        <f t="shared" si="34"/>
        <v>0</v>
      </c>
      <c r="I90" s="17">
        <f t="shared" si="34"/>
        <v>0</v>
      </c>
      <c r="J90" s="17">
        <f t="shared" si="34"/>
        <v>0</v>
      </c>
      <c r="K90" s="17">
        <f t="shared" si="34"/>
        <v>0</v>
      </c>
      <c r="L90" s="17">
        <f t="shared" si="34"/>
        <v>0</v>
      </c>
      <c r="M90" s="17">
        <f t="shared" si="34"/>
        <v>0</v>
      </c>
      <c r="N90" s="17">
        <f t="shared" si="34"/>
        <v>0</v>
      </c>
      <c r="O90" s="17">
        <f t="shared" si="34"/>
        <v>0</v>
      </c>
      <c r="P90" s="17">
        <f t="shared" si="34"/>
        <v>0</v>
      </c>
      <c r="Q90" s="17">
        <f t="shared" si="34"/>
        <v>0</v>
      </c>
      <c r="R90" s="17">
        <f t="shared" si="34"/>
        <v>0</v>
      </c>
      <c r="S90" s="17">
        <f t="shared" si="34"/>
        <v>0</v>
      </c>
      <c r="T90" s="17">
        <f t="shared" si="34"/>
        <v>0</v>
      </c>
      <c r="U90" s="17">
        <f t="shared" si="34"/>
        <v>0</v>
      </c>
      <c r="V90" s="17">
        <f t="shared" si="34"/>
        <v>0</v>
      </c>
      <c r="W90" s="17">
        <f t="shared" si="34"/>
        <v>0</v>
      </c>
      <c r="X90" s="17">
        <f t="shared" si="34"/>
        <v>0</v>
      </c>
      <c r="Y90" s="17">
        <f t="shared" si="34"/>
        <v>0</v>
      </c>
      <c r="Z90" s="17">
        <f t="shared" si="34"/>
        <v>0</v>
      </c>
      <c r="AA90" s="17">
        <f t="shared" si="34"/>
        <v>0</v>
      </c>
      <c r="AB90" s="17">
        <f t="shared" si="34"/>
        <v>0</v>
      </c>
      <c r="AC90" s="17">
        <f t="shared" si="34"/>
        <v>0</v>
      </c>
      <c r="AD90" s="17">
        <f t="shared" si="34"/>
        <v>0</v>
      </c>
      <c r="AE90" s="17">
        <f t="shared" si="34"/>
        <v>0</v>
      </c>
      <c r="AF90" s="17">
        <f t="shared" si="34"/>
        <v>0</v>
      </c>
      <c r="AG90" s="17">
        <f t="shared" si="34"/>
        <v>0</v>
      </c>
      <c r="AH90" s="17">
        <f t="shared" si="34"/>
        <v>0</v>
      </c>
      <c r="AI90" s="17">
        <f t="shared" si="34"/>
        <v>0</v>
      </c>
      <c r="AJ90" s="17">
        <f t="shared" si="5"/>
        <v>24</v>
      </c>
    </row>
    <row r="91" spans="1:36" s="2" customFormat="1" ht="18.75" customHeight="1">
      <c r="A91" s="30"/>
      <c r="B91" s="47" t="s">
        <v>120</v>
      </c>
      <c r="C91" s="47"/>
      <c r="D91" s="12"/>
      <c r="E91" s="17">
        <f>SUM(F91:M91)</f>
        <v>24</v>
      </c>
      <c r="F91" s="17">
        <v>24</v>
      </c>
      <c r="G91" s="17"/>
      <c r="H91" s="17"/>
      <c r="I91" s="17"/>
      <c r="J91" s="17"/>
      <c r="K91" s="17"/>
      <c r="L91" s="17"/>
      <c r="M91" s="17"/>
      <c r="N91" s="17"/>
      <c r="O91" s="17">
        <v>0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>
        <v>0</v>
      </c>
      <c r="AD91" s="17"/>
      <c r="AE91" s="17"/>
      <c r="AF91" s="17"/>
      <c r="AG91" s="17"/>
      <c r="AH91" s="17"/>
      <c r="AI91" s="17"/>
      <c r="AJ91" s="17">
        <f>ROUND(D91+E91+N91+O91+AC91+AI91,2)</f>
        <v>24</v>
      </c>
    </row>
    <row r="92" spans="2:256" s="31" customFormat="1" ht="27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H92" s="11"/>
      <c r="AI92" s="32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="11" customFormat="1" ht="10.5">
      <c r="AI93" s="32"/>
    </row>
    <row r="94" s="11" customFormat="1" ht="18.75" customHeight="1">
      <c r="AI94" s="32"/>
    </row>
    <row r="95" s="11" customFormat="1" ht="10.5">
      <c r="AI95" s="32"/>
    </row>
  </sheetData>
  <sheetProtection/>
  <mergeCells count="125">
    <mergeCell ref="A1:B1"/>
    <mergeCell ref="B89:C89"/>
    <mergeCell ref="B90:C90"/>
    <mergeCell ref="B91:C91"/>
    <mergeCell ref="B83:C83"/>
    <mergeCell ref="B85:C85"/>
    <mergeCell ref="B84:C84"/>
    <mergeCell ref="B86:C86"/>
    <mergeCell ref="B87:C87"/>
    <mergeCell ref="B88:C88"/>
    <mergeCell ref="B71:C71"/>
    <mergeCell ref="B75:C75"/>
    <mergeCell ref="B76:C76"/>
    <mergeCell ref="B77:C77"/>
    <mergeCell ref="B78:C78"/>
    <mergeCell ref="B82:C82"/>
    <mergeCell ref="B62:C62"/>
    <mergeCell ref="B63:C63"/>
    <mergeCell ref="B64:C64"/>
    <mergeCell ref="B65:C65"/>
    <mergeCell ref="B66:C66"/>
    <mergeCell ref="B70:C70"/>
    <mergeCell ref="B53:C53"/>
    <mergeCell ref="B55:C55"/>
    <mergeCell ref="B56:C56"/>
    <mergeCell ref="B57:C57"/>
    <mergeCell ref="B58:C58"/>
    <mergeCell ref="B61:C61"/>
    <mergeCell ref="A4:A6"/>
    <mergeCell ref="A7:C7"/>
    <mergeCell ref="A8:C8"/>
    <mergeCell ref="A33:C33"/>
    <mergeCell ref="A2:AJ2"/>
    <mergeCell ref="B37:C37"/>
    <mergeCell ref="B36:C36"/>
    <mergeCell ref="G5:G6"/>
    <mergeCell ref="H5:H6"/>
    <mergeCell ref="I5:I6"/>
    <mergeCell ref="P3:AG3"/>
    <mergeCell ref="AI3:AJ3"/>
    <mergeCell ref="E4:M4"/>
    <mergeCell ref="O4:AB4"/>
    <mergeCell ref="AC4:AH4"/>
    <mergeCell ref="B9:C9"/>
    <mergeCell ref="D4:D6"/>
    <mergeCell ref="E5:E6"/>
    <mergeCell ref="J5:J6"/>
    <mergeCell ref="K5:K6"/>
    <mergeCell ref="B11:C11"/>
    <mergeCell ref="B12:C12"/>
    <mergeCell ref="F5:F6"/>
    <mergeCell ref="B42:C42"/>
    <mergeCell ref="B41:C4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8:C38"/>
    <mergeCell ref="B46:C46"/>
    <mergeCell ref="B39:C39"/>
    <mergeCell ref="B40:C40"/>
    <mergeCell ref="B43:C43"/>
    <mergeCell ref="B44:C44"/>
    <mergeCell ref="B45:C45"/>
    <mergeCell ref="B48:C48"/>
    <mergeCell ref="B47:C47"/>
    <mergeCell ref="B74:C74"/>
    <mergeCell ref="B79:C79"/>
    <mergeCell ref="B49:C49"/>
    <mergeCell ref="B50:C50"/>
    <mergeCell ref="B54:C54"/>
    <mergeCell ref="B59:C59"/>
    <mergeCell ref="B60:C60"/>
    <mergeCell ref="B67:C67"/>
    <mergeCell ref="B51:C51"/>
    <mergeCell ref="B52:C52"/>
    <mergeCell ref="B80:C80"/>
    <mergeCell ref="B81:C81"/>
    <mergeCell ref="B4:B6"/>
    <mergeCell ref="C4:C6"/>
    <mergeCell ref="B68:C68"/>
    <mergeCell ref="B69:C69"/>
    <mergeCell ref="B72:C72"/>
    <mergeCell ref="B73:C73"/>
    <mergeCell ref="L5:L6"/>
    <mergeCell ref="M5:M6"/>
    <mergeCell ref="N4:N6"/>
    <mergeCell ref="O5:O6"/>
    <mergeCell ref="P5:P6"/>
    <mergeCell ref="Q5:Q6"/>
    <mergeCell ref="AE5:AE6"/>
    <mergeCell ref="R5:R6"/>
    <mergeCell ref="S5:S6"/>
    <mergeCell ref="T5:T6"/>
    <mergeCell ref="U5:U6"/>
    <mergeCell ref="V5:V6"/>
    <mergeCell ref="W5:W6"/>
    <mergeCell ref="AF5:AF6"/>
    <mergeCell ref="AG5:AG6"/>
    <mergeCell ref="AH5:AH6"/>
    <mergeCell ref="AI4:AI6"/>
    <mergeCell ref="AJ4:AJ6"/>
    <mergeCell ref="X5:X6"/>
    <mergeCell ref="Y5:Y6"/>
    <mergeCell ref="AC5:AC6"/>
    <mergeCell ref="AD5:AD6"/>
    <mergeCell ref="Z5:AB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9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小樊的</dc:creator>
  <cp:keywords/>
  <dc:description/>
  <cp:lastModifiedBy>蔡锋</cp:lastModifiedBy>
  <cp:lastPrinted>2021-06-21T03:30:46Z</cp:lastPrinted>
  <dcterms:created xsi:type="dcterms:W3CDTF">2019-05-24T03:23:00Z</dcterms:created>
  <dcterms:modified xsi:type="dcterms:W3CDTF">2021-06-21T03:30:46Z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true</vt:bool>
  </property>
</Properties>
</file>